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65" windowWidth="20730" windowHeight="11700"/>
  </bookViews>
  <sheets>
    <sheet name="Team xxa" sheetId="1" r:id="rId1"/>
  </sheets>
  <definedNames>
    <definedName name="reportTable_1" localSheetId="0">'Team xxa'!$D$143</definedName>
    <definedName name="reportTable_2" localSheetId="0">'Team xxa'!$D$157</definedName>
    <definedName name="reportTable_3" localSheetId="0">'Team xxa'!$D$168</definedName>
    <definedName name="reportTable_4" localSheetId="0">'Team xxa'!$D$181</definedName>
    <definedName name="reportTable_5" localSheetId="0">'Team xxa'!$D$258</definedName>
    <definedName name="reportTable_6" localSheetId="0">'Team xxa'!$D$272</definedName>
    <definedName name="reportTable_7" localSheetId="0">'Team xxa'!#REF!</definedName>
  </definedNames>
  <calcPr calcId="145621"/>
</workbook>
</file>

<file path=xl/calcChain.xml><?xml version="1.0" encoding="utf-8"?>
<calcChain xmlns="http://schemas.openxmlformats.org/spreadsheetml/2006/main">
  <c r="P288" i="1" l="1"/>
  <c r="P289" i="1"/>
  <c r="P290" i="1"/>
  <c r="P291" i="1"/>
  <c r="P287" i="1"/>
  <c r="P342" i="1"/>
  <c r="P343" i="1"/>
  <c r="P344" i="1"/>
  <c r="P345" i="1"/>
  <c r="P341" i="1"/>
  <c r="P185" i="1"/>
  <c r="P186" i="1"/>
  <c r="P187" i="1"/>
  <c r="P188" i="1"/>
  <c r="P184" i="1"/>
  <c r="P141" i="1"/>
  <c r="P138" i="1"/>
  <c r="P139" i="1"/>
  <c r="P140" i="1"/>
  <c r="P137" i="1"/>
  <c r="P52" i="1"/>
  <c r="P51" i="1"/>
  <c r="P50" i="1"/>
  <c r="P49" i="1"/>
  <c r="P48" i="1"/>
  <c r="P189" i="1" l="1"/>
  <c r="Q186" i="1" s="1"/>
  <c r="P292" i="1"/>
  <c r="P346" i="1"/>
  <c r="Q344" i="1" s="1"/>
  <c r="P53" i="1"/>
  <c r="Q48" i="1" s="1"/>
  <c r="P142" i="1"/>
  <c r="Q137" i="1" s="1"/>
  <c r="Q342" i="1" l="1"/>
  <c r="Q345" i="1"/>
  <c r="Q343" i="1"/>
  <c r="Q287" i="1"/>
  <c r="Q288" i="1"/>
  <c r="Q289" i="1"/>
  <c r="Q290" i="1"/>
  <c r="R53" i="1"/>
  <c r="R292" i="1"/>
  <c r="Q185" i="1"/>
  <c r="Q184" i="1"/>
  <c r="Q341" i="1"/>
  <c r="R189" i="1"/>
  <c r="Q187" i="1"/>
  <c r="R346" i="1"/>
  <c r="Q188" i="1"/>
  <c r="Q291" i="1"/>
  <c r="R142" i="1"/>
  <c r="Q51" i="1"/>
  <c r="Q49" i="1"/>
  <c r="Q50" i="1"/>
  <c r="Q140" i="1"/>
  <c r="Q138" i="1"/>
  <c r="Q139" i="1"/>
  <c r="Q141" i="1"/>
  <c r="Q52" i="1"/>
  <c r="Q53" i="1" l="1"/>
  <c r="Q346" i="1"/>
  <c r="Q292" i="1"/>
  <c r="Q142" i="1"/>
  <c r="Q189" i="1"/>
</calcChain>
</file>

<file path=xl/sharedStrings.xml><?xml version="1.0" encoding="utf-8"?>
<sst xmlns="http://schemas.openxmlformats.org/spreadsheetml/2006/main" count="224" uniqueCount="82">
  <si>
    <t>Frage 1)</t>
  </si>
  <si>
    <t>Wie gross ist das Strategieteam / Gremium, das Sie bei der Beantwortung dieses Fragebogens im Kopf haben?</t>
  </si>
  <si>
    <t>(Angabe in Anzahl Personen)</t>
  </si>
  <si>
    <t>Antwortoption</t>
  </si>
  <si>
    <t>Frage 2)</t>
  </si>
  <si>
    <t>Wie häufig haben Sie in dieser Konstellation schon zusammen Strategieworskshops durchgeführt?</t>
  </si>
  <si>
    <t>(Angabe in xx Mal)</t>
  </si>
  <si>
    <t>Frage 3)</t>
  </si>
  <si>
    <t>Wie lange arbeiten Sie bereits in dieser Konstellation als Team zusammen?</t>
  </si>
  <si>
    <t>(Angabe in xx Jahr)</t>
  </si>
  <si>
    <t>Frage 4)</t>
  </si>
  <si>
    <t>Nun zu der Arbeitsweise Ihres Strategieteams (I)</t>
  </si>
  <si>
    <t>Code</t>
  </si>
  <si>
    <t>n</t>
  </si>
  <si>
    <t>%</t>
  </si>
  <si>
    <t>In unserem Team wird man ermutigt, eigene Ideen und Ansichten einzubringen.</t>
  </si>
  <si>
    <t>Es fällt in unserem Team leicht, eigene Ideen und Ansichten anzusprechen, auch wenn man nicht sicher ist, ob sie richtig sind.</t>
  </si>
  <si>
    <t>Trifft gar nicht zu 1</t>
  </si>
  <si>
    <t>Trifft voll zu 5</t>
  </si>
  <si>
    <t>Erfahrungs- und Meinungsunterschiede werden in unserem Team konstruktiv genutzt.</t>
  </si>
  <si>
    <t>Individuelle Fähigkeiten der Mitglieder werden in unserem Team als Basis neuer Argumente gesehen.</t>
  </si>
  <si>
    <t>Die Diversität in unserem Team schätze ich als ausgeprägt ein.</t>
  </si>
  <si>
    <t>Unsere Teamdiversität finde ich für unsere Strategiediskussionen hilfreich.</t>
  </si>
  <si>
    <t>Unsere Teamdiversität wird bewusst gemanagt.</t>
  </si>
  <si>
    <t>Frage 5)</t>
  </si>
  <si>
    <t>Unsere Diversität fällt mir bezüglich der folgenden Dimensionen auf….</t>
  </si>
  <si>
    <t>(Freitextfeld)</t>
  </si>
  <si>
    <t>Frage 6)</t>
  </si>
  <si>
    <t>Unsere Teamdiversität wird bewusst gemanagt durch</t>
  </si>
  <si>
    <t>Fragte 7)</t>
  </si>
  <si>
    <t>Nun zu der Arbeitsweise Ihres Strategieteams (II)</t>
  </si>
  <si>
    <t>Unsere Diskussionen werden selten von wenigen Personen dominiert.</t>
  </si>
  <si>
    <t>Die Mitglieder in unserem Team sind bereit, sich auf andere Denk- und Sichtweisen einzulassen.</t>
  </si>
  <si>
    <t>Die Mitglieder in unserem Team verschaffen sich einen Gesamtüberblick über die Problemstellung.</t>
  </si>
  <si>
    <t>Die Mitglieder in unserem Team sind in der Lage, auch mal über ihren eigenen Tellerrand an Erfahrungen und Funktionshintergründen hinaus zu blicken.</t>
  </si>
  <si>
    <t>Fehlende Sichtweisen / Argumente werden in unserer Entscheidungsfindung bewusst ergänzt, z.B. durch Hinzuziehen weiterer Personen.</t>
  </si>
  <si>
    <t>Unser Team hat ein gemeinsames Ziel.</t>
  </si>
  <si>
    <t>Es wird mit vereinten Kräften ein gemeinsames Ergebnis verfolgt.</t>
  </si>
  <si>
    <t>Zwischen den Mitgliedern unseres Teams gibt es eindeutig etwas Verbindendes – z.B. gemeinsame Erfahrungen, Werte, Eigenschaften und Kommunikationsstil.</t>
  </si>
  <si>
    <t>Aufgaben unseres Teams werden von den einzelnen Teammitgliedern auch als ihre persönlichen Aufgaben angenommen.</t>
  </si>
  <si>
    <t>Es werden gemeinsam Lösungen gesucht</t>
  </si>
  <si>
    <t>Unser Team wird von aussen als Einheit wahrgenommen.</t>
  </si>
  <si>
    <t xml:space="preserve">Frage 8) </t>
  </si>
  <si>
    <t>Zu unserer Sitzungskultur fällt mir spontan ein…</t>
  </si>
  <si>
    <t xml:space="preserve">Frage 9) </t>
  </si>
  <si>
    <t>Arbeitsweise Strategieteams 6</t>
  </si>
  <si>
    <t>Der letzte Strategieworkshop an dem ich teilgenommen habe war vor</t>
  </si>
  <si>
    <t>weniger als 6 Monaten</t>
  </si>
  <si>
    <t>6-12 Monaten</t>
  </si>
  <si>
    <t>1-2 Jahren</t>
  </si>
  <si>
    <t>Mehr als 2 Jahren</t>
  </si>
  <si>
    <t xml:space="preserve">Frage 10) </t>
  </si>
  <si>
    <t>Die Diskussionen in dem Strategieworkshop, an dem ich zuletzt teilnahm…</t>
  </si>
  <si>
    <t>waren faktenbasiert</t>
  </si>
  <si>
    <t>verliefen jenseits taktischer Einzelanliegen</t>
  </si>
  <si>
    <t>führten zu einem gemeinsamen Verständnis strategischer Fragestellungen</t>
  </si>
  <si>
    <t>haben uns in wichtigen strategischen Entscheidungen einen Schritt weiter gebracht</t>
  </si>
  <si>
    <t>hatten neue Diskussionsaspekte zum Inhalt, nicht nur altbekannte Argumente</t>
  </si>
  <si>
    <t>haben Ergebnisse hervorgebracht, die besser waren, als wenn jeder allein daran gearbeitet hätte</t>
  </si>
  <si>
    <t>waren zielgerichtet, ohne Abschweifungen</t>
  </si>
  <si>
    <t>haben grosse strategische Probleme in Einzelteile zerlegt, so dass sie zu lösen waren</t>
  </si>
  <si>
    <t>blieben im vereinbarten Zeitrahmen, sowohl bei der Anfangs- als auch der Endzeit</t>
  </si>
  <si>
    <t>waren so interessant, dass ich mich nicht gelangweilt habe</t>
  </si>
  <si>
    <t>hatten ein gutes Verhältnis von Zeit- und -Aufwand zu Erkenntniszuwachs und Verständigung</t>
  </si>
  <si>
    <t>Kommentare</t>
  </si>
  <si>
    <t>Wertschätzung Individualität</t>
  </si>
  <si>
    <t>Generalistenperspektive</t>
  </si>
  <si>
    <t>Kollektive Identität</t>
  </si>
  <si>
    <t>Effektivität</t>
  </si>
  <si>
    <t>Effizienz</t>
  </si>
  <si>
    <t>Messung: Erfolgsfaktor</t>
  </si>
  <si>
    <t>Messung: Effizienz</t>
  </si>
  <si>
    <t xml:space="preserve"> Wertschätzung Individualität</t>
  </si>
  <si>
    <t xml:space="preserve">Auswertung Erfolgsfaktor: </t>
  </si>
  <si>
    <t xml:space="preserve"> Wertschätzung Generalistenperspektive</t>
  </si>
  <si>
    <t>Messung Effektivität / Effizienz</t>
  </si>
  <si>
    <t xml:space="preserve">Auswertung Effizienz:  </t>
  </si>
  <si>
    <t>MW</t>
  </si>
  <si>
    <t xml:space="preserve">Auswertung Effektivität:  </t>
  </si>
  <si>
    <t>n=</t>
  </si>
  <si>
    <t xml:space="preserve">Stand: </t>
  </si>
  <si>
    <t>Team-Auswertung für Team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</si>
</sst>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9" fontId="0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2" borderId="0" xfId="0" applyFont="1" applyFill="1" applyAlignment="1">
      <alignment vertical="top"/>
    </xf>
    <xf numFmtId="0" fontId="0" fillId="2" borderId="0" xfId="0" applyFont="1" applyFill="1" applyAlignment="1"/>
    <xf numFmtId="0" fontId="0" fillId="2" borderId="0" xfId="0" applyFont="1" applyFill="1" applyAlignment="1">
      <alignment horizontal="right" vertical="center"/>
    </xf>
    <xf numFmtId="0" fontId="0" fillId="2" borderId="0" xfId="0" applyFont="1" applyFill="1" applyAlignment="1">
      <alignment horizontal="right" vertical="top"/>
    </xf>
    <xf numFmtId="9" fontId="0" fillId="2" borderId="0" xfId="0" applyNumberFormat="1" applyFont="1" applyFill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vertical="top" wrapText="1"/>
    </xf>
    <xf numFmtId="9" fontId="0" fillId="2" borderId="1" xfId="0" applyNumberFormat="1" applyFill="1" applyBorder="1" applyAlignment="1">
      <alignment vertical="top" wrapText="1"/>
    </xf>
    <xf numFmtId="0" fontId="0" fillId="2" borderId="1" xfId="0" applyFont="1" applyFill="1" applyBorder="1" applyAlignment="1">
      <alignment vertical="top"/>
    </xf>
    <xf numFmtId="0" fontId="0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9" fontId="0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0" fillId="2" borderId="3" xfId="0" applyFont="1" applyFill="1" applyBorder="1" applyAlignment="1"/>
    <xf numFmtId="0" fontId="0" fillId="2" borderId="3" xfId="0" applyFont="1" applyFill="1" applyBorder="1" applyAlignment="1">
      <alignment horizontal="center"/>
    </xf>
    <xf numFmtId="9" fontId="0" fillId="2" borderId="3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0" fillId="2" borderId="2" xfId="0" applyFont="1" applyFill="1" applyBorder="1" applyAlignment="1">
      <alignment horizontal="center"/>
    </xf>
    <xf numFmtId="9" fontId="0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0" xfId="0" applyFont="1" applyFill="1" applyAlignment="1">
      <alignment horizontal="left" vertical="top"/>
    </xf>
    <xf numFmtId="0" fontId="0" fillId="4" borderId="0" xfId="0" applyFont="1" applyFill="1" applyAlignment="1">
      <alignment vertical="top"/>
    </xf>
    <xf numFmtId="0" fontId="0" fillId="4" borderId="0" xfId="0" applyFont="1" applyFill="1" applyAlignment="1"/>
    <xf numFmtId="0" fontId="0" fillId="4" borderId="0" xfId="0" applyFont="1" applyFill="1" applyAlignment="1">
      <alignment horizontal="right" vertical="top"/>
    </xf>
    <xf numFmtId="9" fontId="0" fillId="4" borderId="0" xfId="0" applyNumberFormat="1" applyFont="1" applyFill="1" applyAlignment="1">
      <alignment vertical="top"/>
    </xf>
    <xf numFmtId="0" fontId="0" fillId="0" borderId="1" xfId="0" applyBorder="1" applyAlignment="1">
      <alignment vertical="top" wrapText="1"/>
    </xf>
    <xf numFmtId="9" fontId="0" fillId="0" borderId="1" xfId="0" applyNumberFormat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/>
    </xf>
    <xf numFmtId="0" fontId="0" fillId="4" borderId="1" xfId="0" applyFill="1" applyBorder="1" applyAlignment="1">
      <alignment vertical="top" wrapText="1"/>
    </xf>
    <xf numFmtId="9" fontId="0" fillId="4" borderId="1" xfId="0" applyNumberForma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9" fontId="0" fillId="4" borderId="1" xfId="0" applyNumberFormat="1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9" fontId="0" fillId="4" borderId="2" xfId="0" applyNumberFormat="1" applyFont="1" applyFill="1" applyBorder="1" applyAlignment="1">
      <alignment horizontal="center"/>
    </xf>
    <xf numFmtId="0" fontId="0" fillId="4" borderId="3" xfId="0" applyFont="1" applyFill="1" applyBorder="1" applyAlignment="1"/>
    <xf numFmtId="0" fontId="0" fillId="4" borderId="3" xfId="0" applyFont="1" applyFill="1" applyBorder="1" applyAlignment="1">
      <alignment horizontal="center"/>
    </xf>
    <xf numFmtId="9" fontId="0" fillId="4" borderId="3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right" wrapText="1"/>
    </xf>
    <xf numFmtId="0" fontId="0" fillId="4" borderId="1" xfId="0" applyFont="1" applyFill="1" applyBorder="1" applyAlignment="1"/>
    <xf numFmtId="0" fontId="0" fillId="5" borderId="0" xfId="0" applyFont="1" applyFill="1" applyAlignment="1">
      <alignment vertical="top"/>
    </xf>
    <xf numFmtId="0" fontId="0" fillId="5" borderId="0" xfId="0" applyFont="1" applyFill="1" applyAlignment="1"/>
    <xf numFmtId="0" fontId="1" fillId="5" borderId="0" xfId="0" applyFont="1" applyFill="1" applyAlignment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right" wrapText="1"/>
    </xf>
    <xf numFmtId="0" fontId="0" fillId="5" borderId="1" xfId="0" applyFont="1" applyFill="1" applyBorder="1" applyAlignment="1">
      <alignment horizontal="center"/>
    </xf>
    <xf numFmtId="9" fontId="0" fillId="5" borderId="1" xfId="0" applyNumberFormat="1" applyFont="1" applyFill="1" applyBorder="1" applyAlignment="1">
      <alignment horizontal="center"/>
    </xf>
    <xf numFmtId="0" fontId="0" fillId="5" borderId="0" xfId="0" applyFont="1" applyFill="1" applyAlignment="1">
      <alignment horizontal="right" vertical="top"/>
    </xf>
    <xf numFmtId="9" fontId="0" fillId="5" borderId="0" xfId="0" applyNumberFormat="1" applyFont="1" applyFill="1" applyAlignment="1">
      <alignment vertical="top"/>
    </xf>
    <xf numFmtId="0" fontId="1" fillId="5" borderId="2" xfId="0" applyFont="1" applyFill="1" applyBorder="1" applyAlignment="1">
      <alignment horizontal="right" wrapText="1"/>
    </xf>
    <xf numFmtId="0" fontId="0" fillId="5" borderId="2" xfId="0" applyFont="1" applyFill="1" applyBorder="1" applyAlignment="1">
      <alignment horizontal="center"/>
    </xf>
    <xf numFmtId="9" fontId="0" fillId="5" borderId="2" xfId="0" applyNumberFormat="1" applyFont="1" applyFill="1" applyBorder="1" applyAlignment="1">
      <alignment horizontal="center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horizontal="center"/>
    </xf>
    <xf numFmtId="9" fontId="0" fillId="5" borderId="3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 wrapText="1"/>
    </xf>
    <xf numFmtId="9" fontId="0" fillId="5" borderId="1" xfId="0" applyNumberFormat="1" applyFill="1" applyBorder="1" applyAlignment="1">
      <alignment vertical="top" wrapText="1"/>
    </xf>
    <xf numFmtId="0" fontId="1" fillId="5" borderId="1" xfId="0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horizontal="left" vertical="top"/>
    </xf>
    <xf numFmtId="0" fontId="1" fillId="5" borderId="2" xfId="0" applyFont="1" applyFill="1" applyBorder="1" applyAlignment="1">
      <alignment vertical="top" wrapText="1"/>
    </xf>
    <xf numFmtId="0" fontId="0" fillId="6" borderId="0" xfId="0" applyFont="1" applyFill="1" applyAlignment="1">
      <alignment vertical="top"/>
    </xf>
    <xf numFmtId="0" fontId="0" fillId="6" borderId="0" xfId="0" applyFont="1" applyFill="1" applyAlignment="1"/>
    <xf numFmtId="0" fontId="0" fillId="6" borderId="0" xfId="0" applyFont="1" applyFill="1" applyAlignment="1">
      <alignment vertical="top" wrapText="1"/>
    </xf>
    <xf numFmtId="9" fontId="0" fillId="6" borderId="0" xfId="0" applyNumberFormat="1" applyFont="1" applyFill="1" applyAlignment="1">
      <alignment vertical="top" wrapText="1"/>
    </xf>
    <xf numFmtId="0" fontId="0" fillId="7" borderId="0" xfId="0" applyFont="1" applyFill="1" applyAlignment="1">
      <alignment vertical="top"/>
    </xf>
    <xf numFmtId="0" fontId="0" fillId="7" borderId="0" xfId="0" applyFont="1" applyFill="1" applyAlignment="1">
      <alignment vertical="top" wrapText="1"/>
    </xf>
    <xf numFmtId="9" fontId="0" fillId="7" borderId="0" xfId="0" applyNumberFormat="1" applyFont="1" applyFill="1" applyAlignment="1">
      <alignment vertical="top" wrapText="1"/>
    </xf>
    <xf numFmtId="0" fontId="0" fillId="7" borderId="0" xfId="0" applyFont="1" applyFill="1" applyAlignment="1"/>
    <xf numFmtId="0" fontId="0" fillId="8" borderId="0" xfId="0" applyFont="1" applyFill="1" applyAlignment="1">
      <alignment vertical="top"/>
    </xf>
    <xf numFmtId="0" fontId="0" fillId="8" borderId="0" xfId="0" applyFont="1" applyFill="1" applyAlignment="1">
      <alignment vertical="top" wrapText="1"/>
    </xf>
    <xf numFmtId="9" fontId="0" fillId="8" borderId="0" xfId="0" applyNumberFormat="1" applyFont="1" applyFill="1" applyAlignment="1">
      <alignment vertical="top" wrapText="1"/>
    </xf>
    <xf numFmtId="0" fontId="0" fillId="8" borderId="0" xfId="0" applyFont="1" applyFill="1" applyAlignment="1"/>
    <xf numFmtId="0" fontId="3" fillId="9" borderId="1" xfId="0" applyFont="1" applyFill="1" applyBorder="1" applyAlignment="1">
      <alignment horizontal="left" vertical="top"/>
    </xf>
    <xf numFmtId="0" fontId="1" fillId="9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left" vertical="top" wrapText="1"/>
    </xf>
    <xf numFmtId="0" fontId="1" fillId="6" borderId="0" xfId="0" applyFont="1" applyFill="1" applyAlignment="1"/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right" wrapText="1"/>
    </xf>
    <xf numFmtId="0" fontId="0" fillId="6" borderId="1" xfId="0" applyFont="1" applyFill="1" applyBorder="1" applyAlignment="1">
      <alignment horizontal="center"/>
    </xf>
    <xf numFmtId="9" fontId="0" fillId="6" borderId="1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vertical="top" wrapText="1"/>
    </xf>
    <xf numFmtId="0" fontId="1" fillId="6" borderId="2" xfId="0" applyFont="1" applyFill="1" applyBorder="1" applyAlignment="1">
      <alignment horizontal="right" wrapText="1"/>
    </xf>
    <xf numFmtId="0" fontId="0" fillId="6" borderId="2" xfId="0" applyFont="1" applyFill="1" applyBorder="1" applyAlignment="1">
      <alignment horizontal="center"/>
    </xf>
    <xf numFmtId="9" fontId="0" fillId="6" borderId="2" xfId="0" applyNumberFormat="1" applyFont="1" applyFill="1" applyBorder="1" applyAlignment="1">
      <alignment horizontal="center"/>
    </xf>
    <xf numFmtId="0" fontId="0" fillId="6" borderId="3" xfId="0" applyFont="1" applyFill="1" applyBorder="1" applyAlignment="1"/>
    <xf numFmtId="0" fontId="0" fillId="6" borderId="3" xfId="0" applyFont="1" applyFill="1" applyBorder="1" applyAlignment="1">
      <alignment horizontal="center"/>
    </xf>
    <xf numFmtId="9" fontId="0" fillId="6" borderId="3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top"/>
    </xf>
    <xf numFmtId="0" fontId="0" fillId="6" borderId="1" xfId="0" applyFont="1" applyFill="1" applyBorder="1" applyAlignment="1"/>
    <xf numFmtId="0" fontId="2" fillId="6" borderId="1" xfId="0" applyFont="1" applyFill="1" applyBorder="1" applyAlignment="1">
      <alignment horizontal="left" vertical="top"/>
    </xf>
    <xf numFmtId="0" fontId="0" fillId="6" borderId="1" xfId="0" applyFont="1" applyFill="1" applyBorder="1" applyAlignment="1">
      <alignment vertical="top"/>
    </xf>
    <xf numFmtId="0" fontId="0" fillId="6" borderId="1" xfId="0" applyFill="1" applyBorder="1" applyAlignment="1">
      <alignment vertical="top" wrapText="1"/>
    </xf>
    <xf numFmtId="9" fontId="0" fillId="6" borderId="1" xfId="0" applyNumberFormat="1" applyFill="1" applyBorder="1" applyAlignment="1">
      <alignment vertical="top" wrapText="1"/>
    </xf>
    <xf numFmtId="0" fontId="3" fillId="11" borderId="1" xfId="0" applyFont="1" applyFill="1" applyBorder="1" applyAlignment="1">
      <alignment horizontal="left" vertical="top"/>
    </xf>
    <xf numFmtId="0" fontId="1" fillId="11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7" borderId="1" xfId="0" applyFont="1" applyFill="1" applyBorder="1" applyAlignment="1">
      <alignment vertical="top"/>
    </xf>
    <xf numFmtId="0" fontId="0" fillId="7" borderId="1" xfId="0" applyFont="1" applyFill="1" applyBorder="1" applyAlignment="1">
      <alignment vertical="top"/>
    </xf>
    <xf numFmtId="0" fontId="0" fillId="7" borderId="1" xfId="0" applyFill="1" applyBorder="1" applyAlignment="1">
      <alignment vertical="top" wrapText="1"/>
    </xf>
    <xf numFmtId="9" fontId="0" fillId="7" borderId="1" xfId="0" applyNumberFormat="1" applyFill="1" applyBorder="1" applyAlignment="1">
      <alignment vertical="top" wrapText="1"/>
    </xf>
    <xf numFmtId="0" fontId="1" fillId="7" borderId="1" xfId="0" applyFont="1" applyFill="1" applyBorder="1" applyAlignment="1">
      <alignment horizontal="left" vertical="top"/>
    </xf>
    <xf numFmtId="0" fontId="3" fillId="12" borderId="1" xfId="0" applyFont="1" applyFill="1" applyBorder="1" applyAlignment="1">
      <alignment horizontal="left" vertical="top"/>
    </xf>
    <xf numFmtId="0" fontId="1" fillId="12" borderId="1" xfId="0" applyFont="1" applyFill="1" applyBorder="1" applyAlignment="1">
      <alignment horizontal="center" vertical="top"/>
    </xf>
    <xf numFmtId="0" fontId="1" fillId="7" borderId="0" xfId="0" applyFont="1" applyFill="1" applyAlignment="1"/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right" wrapText="1"/>
    </xf>
    <xf numFmtId="0" fontId="0" fillId="7" borderId="1" xfId="0" applyFont="1" applyFill="1" applyBorder="1" applyAlignment="1">
      <alignment horizontal="center"/>
    </xf>
    <xf numFmtId="9" fontId="0" fillId="7" borderId="1" xfId="0" applyNumberFormat="1" applyFont="1" applyFill="1" applyBorder="1" applyAlignment="1">
      <alignment horizontal="center"/>
    </xf>
    <xf numFmtId="0" fontId="1" fillId="7" borderId="2" xfId="0" applyFont="1" applyFill="1" applyBorder="1" applyAlignment="1">
      <alignment vertical="top" wrapText="1"/>
    </xf>
    <xf numFmtId="0" fontId="1" fillId="7" borderId="2" xfId="0" applyFont="1" applyFill="1" applyBorder="1" applyAlignment="1">
      <alignment horizontal="right" wrapText="1"/>
    </xf>
    <xf numFmtId="0" fontId="0" fillId="7" borderId="2" xfId="0" applyFont="1" applyFill="1" applyBorder="1" applyAlignment="1">
      <alignment horizontal="center"/>
    </xf>
    <xf numFmtId="9" fontId="0" fillId="7" borderId="2" xfId="0" applyNumberFormat="1" applyFont="1" applyFill="1" applyBorder="1" applyAlignment="1">
      <alignment horizontal="center"/>
    </xf>
    <xf numFmtId="0" fontId="0" fillId="7" borderId="3" xfId="0" applyFont="1" applyFill="1" applyBorder="1" applyAlignment="1"/>
    <xf numFmtId="0" fontId="0" fillId="7" borderId="3" xfId="0" applyFont="1" applyFill="1" applyBorder="1" applyAlignment="1">
      <alignment horizontal="center"/>
    </xf>
    <xf numFmtId="9" fontId="0" fillId="7" borderId="3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0" xfId="0" applyFont="1" applyFill="1" applyAlignment="1">
      <alignment horizontal="right" vertical="top" wrapText="1"/>
    </xf>
    <xf numFmtId="0" fontId="1" fillId="7" borderId="1" xfId="0" applyFont="1" applyFill="1" applyBorder="1" applyAlignment="1">
      <alignment horizontal="center"/>
    </xf>
    <xf numFmtId="2" fontId="0" fillId="6" borderId="3" xfId="0" applyNumberFormat="1" applyFont="1" applyFill="1" applyBorder="1" applyAlignment="1">
      <alignment horizontal="center"/>
    </xf>
    <xf numFmtId="0" fontId="0" fillId="6" borderId="7" xfId="0" applyFont="1" applyFill="1" applyBorder="1" applyAlignment="1"/>
    <xf numFmtId="0" fontId="0" fillId="6" borderId="8" xfId="0" applyFont="1" applyFill="1" applyBorder="1" applyAlignment="1"/>
    <xf numFmtId="0" fontId="0" fillId="6" borderId="9" xfId="0" applyFont="1" applyFill="1" applyBorder="1" applyAlignment="1"/>
    <xf numFmtId="0" fontId="0" fillId="7" borderId="7" xfId="0" applyFont="1" applyFill="1" applyBorder="1" applyAlignment="1"/>
    <xf numFmtId="0" fontId="0" fillId="7" borderId="8" xfId="0" applyFont="1" applyFill="1" applyBorder="1" applyAlignment="1"/>
    <xf numFmtId="0" fontId="0" fillId="7" borderId="9" xfId="0" applyFont="1" applyFill="1" applyBorder="1" applyAlignment="1"/>
    <xf numFmtId="0" fontId="1" fillId="6" borderId="1" xfId="0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7" xfId="0" applyFont="1" applyFill="1" applyBorder="1" applyAlignment="1"/>
    <xf numFmtId="0" fontId="0" fillId="5" borderId="8" xfId="0" applyFont="1" applyFill="1" applyBorder="1" applyAlignment="1"/>
    <xf numFmtId="0" fontId="0" fillId="5" borderId="9" xfId="0" applyFont="1" applyFill="1" applyBorder="1" applyAlignment="1">
      <alignment horizontal="center"/>
    </xf>
    <xf numFmtId="0" fontId="0" fillId="4" borderId="7" xfId="0" applyFont="1" applyFill="1" applyBorder="1" applyAlignment="1"/>
    <xf numFmtId="0" fontId="0" fillId="4" borderId="8" xfId="0" applyFont="1" applyFill="1" applyBorder="1" applyAlignment="1"/>
    <xf numFmtId="0" fontId="0" fillId="4" borderId="9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0" fillId="0" borderId="10" xfId="0" applyFont="1" applyBorder="1" applyAlignment="1">
      <alignment vertical="top"/>
    </xf>
    <xf numFmtId="0" fontId="0" fillId="0" borderId="10" xfId="0" applyFont="1" applyBorder="1" applyAlignment="1"/>
    <xf numFmtId="0" fontId="0" fillId="0" borderId="0" xfId="0" applyAlignment="1">
      <alignment horizontal="left" vertical="top" wrapText="1"/>
    </xf>
    <xf numFmtId="0" fontId="1" fillId="0" borderId="11" xfId="0" applyFont="1" applyBorder="1" applyAlignment="1">
      <alignment horizontal="left" vertical="top"/>
    </xf>
    <xf numFmtId="0" fontId="1" fillId="0" borderId="11" xfId="0" applyFont="1" applyBorder="1" applyAlignment="1">
      <alignment vertical="top"/>
    </xf>
    <xf numFmtId="0" fontId="0" fillId="0" borderId="11" xfId="0" applyFont="1" applyBorder="1" applyAlignment="1">
      <alignment vertical="top"/>
    </xf>
    <xf numFmtId="0" fontId="0" fillId="0" borderId="11" xfId="0" applyFont="1" applyBorder="1" applyAlignment="1"/>
    <xf numFmtId="0" fontId="1" fillId="2" borderId="11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vertical="top"/>
    </xf>
    <xf numFmtId="0" fontId="0" fillId="2" borderId="11" xfId="0" applyFont="1" applyFill="1" applyBorder="1" applyAlignment="1">
      <alignment vertical="top"/>
    </xf>
    <xf numFmtId="0" fontId="0" fillId="2" borderId="11" xfId="0" applyFont="1" applyFill="1" applyBorder="1" applyAlignment="1"/>
    <xf numFmtId="0" fontId="1" fillId="2" borderId="11" xfId="0" applyFont="1" applyFill="1" applyBorder="1" applyAlignment="1"/>
    <xf numFmtId="0" fontId="1" fillId="4" borderId="11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vertical="top"/>
    </xf>
    <xf numFmtId="0" fontId="0" fillId="4" borderId="11" xfId="0" applyFont="1" applyFill="1" applyBorder="1" applyAlignment="1">
      <alignment vertical="top"/>
    </xf>
    <xf numFmtId="0" fontId="0" fillId="4" borderId="11" xfId="0" applyFont="1" applyFill="1" applyBorder="1" applyAlignment="1"/>
    <xf numFmtId="0" fontId="1" fillId="4" borderId="11" xfId="0" applyFont="1" applyFill="1" applyBorder="1" applyAlignment="1"/>
    <xf numFmtId="0" fontId="0" fillId="5" borderId="11" xfId="0" applyFont="1" applyFill="1" applyBorder="1" applyAlignment="1">
      <alignment vertical="top"/>
    </xf>
    <xf numFmtId="0" fontId="0" fillId="5" borderId="11" xfId="0" applyFont="1" applyFill="1" applyBorder="1" applyAlignment="1"/>
    <xf numFmtId="0" fontId="1" fillId="5" borderId="11" xfId="0" applyFont="1" applyFill="1" applyBorder="1" applyAlignment="1"/>
    <xf numFmtId="0" fontId="2" fillId="0" borderId="11" xfId="0" applyFont="1" applyBorder="1" applyAlignment="1">
      <alignment vertical="top"/>
    </xf>
    <xf numFmtId="0" fontId="1" fillId="8" borderId="0" xfId="0" applyFont="1" applyFill="1" applyAlignment="1">
      <alignment horizontal="left" vertical="top"/>
    </xf>
    <xf numFmtId="0" fontId="0" fillId="0" borderId="1" xfId="0" applyBorder="1" applyAlignment="1">
      <alignment horizontal="right" vertical="top" wrapText="1"/>
    </xf>
    <xf numFmtId="0" fontId="1" fillId="5" borderId="0" xfId="0" applyFont="1" applyFill="1" applyBorder="1" applyAlignment="1">
      <alignment horizontal="left" vertical="top"/>
    </xf>
    <xf numFmtId="0" fontId="1" fillId="5" borderId="0" xfId="0" applyFont="1" applyFill="1" applyBorder="1" applyAlignment="1">
      <alignment horizontal="right" vertical="top" wrapText="1"/>
    </xf>
    <xf numFmtId="0" fontId="0" fillId="5" borderId="0" xfId="0" applyFill="1" applyBorder="1" applyAlignment="1">
      <alignment vertical="top" wrapText="1"/>
    </xf>
    <xf numFmtId="9" fontId="0" fillId="5" borderId="0" xfId="0" applyNumberFormat="1" applyFill="1" applyBorder="1" applyAlignment="1">
      <alignment vertical="top" wrapText="1"/>
    </xf>
    <xf numFmtId="0" fontId="1" fillId="8" borderId="0" xfId="0" applyFont="1" applyFill="1" applyBorder="1" applyAlignment="1">
      <alignment horizontal="left" vertical="top"/>
    </xf>
    <xf numFmtId="0" fontId="1" fillId="8" borderId="0" xfId="0" applyFont="1" applyFill="1" applyBorder="1" applyAlignment="1">
      <alignment horizontal="right" vertical="top" wrapText="1"/>
    </xf>
    <xf numFmtId="0" fontId="0" fillId="8" borderId="0" xfId="0" applyFill="1" applyBorder="1" applyAlignment="1">
      <alignment vertical="top" wrapText="1"/>
    </xf>
    <xf numFmtId="9" fontId="0" fillId="8" borderId="0" xfId="0" applyNumberFormat="1" applyFill="1" applyBorder="1" applyAlignment="1">
      <alignment vertical="top" wrapText="1"/>
    </xf>
    <xf numFmtId="0" fontId="1" fillId="7" borderId="0" xfId="0" applyFont="1" applyFill="1" applyBorder="1" applyAlignment="1">
      <alignment horizontal="left" vertical="top"/>
    </xf>
    <xf numFmtId="0" fontId="0" fillId="7" borderId="0" xfId="0" applyFill="1" applyBorder="1" applyAlignment="1">
      <alignment vertical="top" wrapText="1"/>
    </xf>
    <xf numFmtId="0" fontId="0" fillId="7" borderId="0" xfId="0" applyFill="1" applyBorder="1" applyAlignment="1">
      <alignment horizontal="right" vertical="top" wrapText="1"/>
    </xf>
    <xf numFmtId="9" fontId="0" fillId="7" borderId="0" xfId="0" applyNumberFormat="1" applyFill="1" applyBorder="1" applyAlignment="1">
      <alignment vertical="top" wrapText="1"/>
    </xf>
    <xf numFmtId="0" fontId="0" fillId="8" borderId="0" xfId="0" applyFill="1" applyBorder="1" applyAlignment="1">
      <alignment horizontal="right" vertical="top" wrapText="1"/>
    </xf>
    <xf numFmtId="0" fontId="1" fillId="12" borderId="4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1" borderId="5" xfId="0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7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6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/>
    </xf>
    <xf numFmtId="0" fontId="0" fillId="4" borderId="1" xfId="0" applyFont="1" applyFill="1" applyBorder="1" applyAlignment="1">
      <alignment vertical="top" wrapText="1"/>
    </xf>
    <xf numFmtId="0" fontId="0" fillId="10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xxa'!$B$47</c:f>
              <c:strCache>
                <c:ptCount val="1"/>
                <c:pt idx="0">
                  <c:v>In unserem Team wird man ermutigt, eigene Ideen und Ansichten einzubringen.</c:v>
                </c:pt>
              </c:strCache>
            </c:strRef>
          </c:tx>
          <c:invertIfNegative val="0"/>
          <c:cat>
            <c:strRef>
              <c:f>'Team xxa'!$C$48:$C$52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xxa'!$D$48:$D$52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843008"/>
        <c:axId val="132844544"/>
      </c:barChart>
      <c:catAx>
        <c:axId val="1328430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2844544"/>
        <c:crosses val="autoZero"/>
        <c:auto val="1"/>
        <c:lblAlgn val="ctr"/>
        <c:lblOffset val="100"/>
        <c:noMultiLvlLbl val="0"/>
      </c:catAx>
      <c:valAx>
        <c:axId val="1328445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843008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xxa'!$B$154</c:f>
              <c:strCache>
                <c:ptCount val="1"/>
                <c:pt idx="0">
                  <c:v>Die Mitglieder in unserem Team verschaffen sich einen Gesamtüberblick über die Problemstellung.</c:v>
                </c:pt>
              </c:strCache>
            </c:strRef>
          </c:tx>
          <c:invertIfNegative val="0"/>
          <c:cat>
            <c:strRef>
              <c:f>'Team xxa'!$C$155:$C$159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xxa'!$C$155:$C$159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89920"/>
        <c:axId val="138291456"/>
      </c:barChart>
      <c:catAx>
        <c:axId val="13828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291456"/>
        <c:crosses val="autoZero"/>
        <c:auto val="1"/>
        <c:lblAlgn val="ctr"/>
        <c:lblOffset val="100"/>
        <c:noMultiLvlLbl val="0"/>
      </c:catAx>
      <c:valAx>
        <c:axId val="13829145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289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xxa'!$B$163</c:f>
              <c:strCache>
                <c:ptCount val="1"/>
                <c:pt idx="0">
                  <c:v>Die Mitglieder in unserem Team sind in der Lage, auch mal über ihren eigenen Tellerrand an Erfahrungen und Funktionshintergründen hinaus zu blicken.</c:v>
                </c:pt>
              </c:strCache>
            </c:strRef>
          </c:tx>
          <c:invertIfNegative val="0"/>
          <c:cat>
            <c:strRef>
              <c:f>'Team xxa'!$C$164:$C$168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xxa'!$D$164:$D$168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307456"/>
        <c:axId val="138308992"/>
      </c:barChart>
      <c:catAx>
        <c:axId val="13830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308992"/>
        <c:crosses val="autoZero"/>
        <c:auto val="1"/>
        <c:lblAlgn val="ctr"/>
        <c:lblOffset val="100"/>
        <c:noMultiLvlLbl val="0"/>
      </c:catAx>
      <c:valAx>
        <c:axId val="13830899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307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xxa'!$B$171</c:f>
              <c:strCache>
                <c:ptCount val="1"/>
                <c:pt idx="0">
                  <c:v>Fehlende Sichtweisen / Argumente werden in unserer Entscheidungsfindung bewusst ergänzt, z.B. durch Hinzuziehen weiterer Personen.</c:v>
                </c:pt>
              </c:strCache>
            </c:strRef>
          </c:tx>
          <c:invertIfNegative val="0"/>
          <c:cat>
            <c:strRef>
              <c:f>'Team xxa'!$C$172:$C$176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xxa'!$D$172:$D$176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423296"/>
        <c:axId val="138425088"/>
      </c:barChart>
      <c:catAx>
        <c:axId val="13842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425088"/>
        <c:crosses val="autoZero"/>
        <c:auto val="1"/>
        <c:lblAlgn val="ctr"/>
        <c:lblOffset val="100"/>
        <c:noMultiLvlLbl val="0"/>
      </c:catAx>
      <c:valAx>
        <c:axId val="13842508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423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xxa'!$B$180</c:f>
              <c:strCache>
                <c:ptCount val="1"/>
                <c:pt idx="0">
                  <c:v>Unser Team hat ein gemeinsames Ziel.</c:v>
                </c:pt>
              </c:strCache>
            </c:strRef>
          </c:tx>
          <c:invertIfNegative val="0"/>
          <c:cat>
            <c:strRef>
              <c:f>'Team xxa'!$C$181:$C$185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xxa'!$D$181:$D$185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445184"/>
        <c:axId val="138446720"/>
      </c:barChart>
      <c:catAx>
        <c:axId val="13844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446720"/>
        <c:crosses val="autoZero"/>
        <c:auto val="1"/>
        <c:lblAlgn val="ctr"/>
        <c:lblOffset val="100"/>
        <c:noMultiLvlLbl val="0"/>
      </c:catAx>
      <c:valAx>
        <c:axId val="13844672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445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xxa'!$B$189</c:f>
              <c:strCache>
                <c:ptCount val="1"/>
                <c:pt idx="0">
                  <c:v>Es wird mit vereinten Kräften ein gemeinsames Ergebnis verfolgt.</c:v>
                </c:pt>
              </c:strCache>
            </c:strRef>
          </c:tx>
          <c:invertIfNegative val="0"/>
          <c:cat>
            <c:strRef>
              <c:f>'Team xxa'!$C$190:$C$194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xxa'!$D$190:$D$194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470912"/>
        <c:axId val="138472448"/>
      </c:barChart>
      <c:catAx>
        <c:axId val="13847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472448"/>
        <c:crosses val="autoZero"/>
        <c:auto val="1"/>
        <c:lblAlgn val="ctr"/>
        <c:lblOffset val="100"/>
        <c:noMultiLvlLbl val="0"/>
      </c:catAx>
      <c:valAx>
        <c:axId val="13847244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470912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xxa'!$B$198</c:f>
              <c:strCache>
                <c:ptCount val="1"/>
                <c:pt idx="0">
                  <c:v>Zwischen den Mitgliedern unseres Teams gibt es eindeutig etwas Verbindendes – z.B. gemeinsame Erfahrungen, Werte, Eigenschaften und Kommunikationsstil.</c:v>
                </c:pt>
              </c:strCache>
            </c:strRef>
          </c:tx>
          <c:invertIfNegative val="0"/>
          <c:cat>
            <c:strRef>
              <c:f>'Team xxa'!$C$199:$C$203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xxa'!$D$199:$D$203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53984"/>
        <c:axId val="138576256"/>
      </c:barChart>
      <c:catAx>
        <c:axId val="13855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76256"/>
        <c:crosses val="autoZero"/>
        <c:auto val="1"/>
        <c:lblAlgn val="ctr"/>
        <c:lblOffset val="100"/>
        <c:noMultiLvlLbl val="0"/>
      </c:catAx>
      <c:valAx>
        <c:axId val="13857625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553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xxa'!$B$207</c:f>
              <c:strCache>
                <c:ptCount val="1"/>
                <c:pt idx="0">
                  <c:v>Aufgaben unseres Teams werden von den einzelnen Teammitgliedern auch als ihre persönlichen Aufgaben angenommen.</c:v>
                </c:pt>
              </c:strCache>
            </c:strRef>
          </c:tx>
          <c:invertIfNegative val="0"/>
          <c:cat>
            <c:strRef>
              <c:f>'Team xxa'!$C$208:$C$212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xxa'!$D$208:$D$212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92256"/>
        <c:axId val="138593792"/>
      </c:barChart>
      <c:catAx>
        <c:axId val="13859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93792"/>
        <c:crosses val="autoZero"/>
        <c:auto val="1"/>
        <c:lblAlgn val="ctr"/>
        <c:lblOffset val="100"/>
        <c:noMultiLvlLbl val="0"/>
      </c:catAx>
      <c:valAx>
        <c:axId val="13859379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592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xxa'!$B$216</c:f>
              <c:strCache>
                <c:ptCount val="1"/>
                <c:pt idx="0">
                  <c:v>Es werden gemeinsam Lösungen gesucht</c:v>
                </c:pt>
              </c:strCache>
            </c:strRef>
          </c:tx>
          <c:invertIfNegative val="0"/>
          <c:cat>
            <c:strRef>
              <c:f>'Team xxa'!$C$217:$C$221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xxa'!$D$217:$D$221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87616"/>
        <c:axId val="138689152"/>
      </c:barChart>
      <c:catAx>
        <c:axId val="13868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689152"/>
        <c:crosses val="autoZero"/>
        <c:auto val="1"/>
        <c:lblAlgn val="ctr"/>
        <c:lblOffset val="100"/>
        <c:noMultiLvlLbl val="0"/>
      </c:catAx>
      <c:valAx>
        <c:axId val="13868915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687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xxa'!$B$225</c:f>
              <c:strCache>
                <c:ptCount val="1"/>
                <c:pt idx="0">
                  <c:v>Unser Team wird von aussen als Einheit wahrgenommen.</c:v>
                </c:pt>
              </c:strCache>
            </c:strRef>
          </c:tx>
          <c:invertIfNegative val="0"/>
          <c:cat>
            <c:strRef>
              <c:f>'Team xxa'!$C$226:$C$230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xxa'!$D$226:$D$230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96960"/>
        <c:axId val="138706944"/>
      </c:barChart>
      <c:catAx>
        <c:axId val="13869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706944"/>
        <c:crosses val="autoZero"/>
        <c:auto val="1"/>
        <c:lblAlgn val="ctr"/>
        <c:lblOffset val="100"/>
        <c:noMultiLvlLbl val="0"/>
      </c:catAx>
      <c:valAx>
        <c:axId val="1387069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696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xxa'!$B$286</c:f>
              <c:strCache>
                <c:ptCount val="1"/>
                <c:pt idx="0">
                  <c:v>waren faktenbasiert</c:v>
                </c:pt>
              </c:strCache>
            </c:strRef>
          </c:tx>
          <c:invertIfNegative val="0"/>
          <c:cat>
            <c:strRef>
              <c:f>'Team xxa'!$C$287:$C$291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xxa'!$D$287:$D$291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35616"/>
        <c:axId val="138737152"/>
      </c:barChart>
      <c:catAx>
        <c:axId val="13873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737152"/>
        <c:crosses val="autoZero"/>
        <c:auto val="1"/>
        <c:lblAlgn val="ctr"/>
        <c:lblOffset val="100"/>
        <c:noMultiLvlLbl val="0"/>
      </c:catAx>
      <c:valAx>
        <c:axId val="13873715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735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xxa'!$B$55</c:f>
              <c:strCache>
                <c:ptCount val="1"/>
                <c:pt idx="0">
                  <c:v>Es fällt in unserem Team leicht, eigene Ideen und Ansichten anzusprechen, auch wenn man nicht sicher ist, ob sie richtig sind.</c:v>
                </c:pt>
              </c:strCache>
            </c:strRef>
          </c:tx>
          <c:invertIfNegative val="0"/>
          <c:cat>
            <c:strRef>
              <c:f>'Team xxa'!$C$56:$C$60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xxa'!$D$56:$D$60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32224"/>
        <c:axId val="135738112"/>
      </c:barChart>
      <c:catAx>
        <c:axId val="13573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738112"/>
        <c:crosses val="autoZero"/>
        <c:auto val="1"/>
        <c:lblAlgn val="ctr"/>
        <c:lblOffset val="100"/>
        <c:noMultiLvlLbl val="0"/>
      </c:catAx>
      <c:valAx>
        <c:axId val="13573811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732224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xxa'!$B$294</c:f>
              <c:strCache>
                <c:ptCount val="1"/>
                <c:pt idx="0">
                  <c:v>verliefen jenseits taktischer Einzelanliegen</c:v>
                </c:pt>
              </c:strCache>
            </c:strRef>
          </c:tx>
          <c:invertIfNegative val="0"/>
          <c:cat>
            <c:strRef>
              <c:f>'Team xxa'!$C$295:$C$299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xxa'!$D$295:$D$299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27424"/>
        <c:axId val="140728960"/>
      </c:barChart>
      <c:catAx>
        <c:axId val="14072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728960"/>
        <c:crosses val="autoZero"/>
        <c:auto val="1"/>
        <c:lblAlgn val="ctr"/>
        <c:lblOffset val="100"/>
        <c:noMultiLvlLbl val="0"/>
      </c:catAx>
      <c:valAx>
        <c:axId val="14072896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727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xxa'!$B$303</c:f>
              <c:strCache>
                <c:ptCount val="1"/>
                <c:pt idx="0">
                  <c:v>führten zu einem gemeinsamen Verständnis strategischer Fragestellungen</c:v>
                </c:pt>
              </c:strCache>
            </c:strRef>
          </c:tx>
          <c:invertIfNegative val="0"/>
          <c:cat>
            <c:strRef>
              <c:f>'Team xxa'!$C$304:$C$308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xxa'!$D$304:$D$308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57248"/>
        <c:axId val="140763136"/>
      </c:barChart>
      <c:catAx>
        <c:axId val="14075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763136"/>
        <c:crosses val="autoZero"/>
        <c:auto val="1"/>
        <c:lblAlgn val="ctr"/>
        <c:lblOffset val="100"/>
        <c:noMultiLvlLbl val="0"/>
      </c:catAx>
      <c:valAx>
        <c:axId val="14076313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757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xxa'!$B$312</c:f>
              <c:strCache>
                <c:ptCount val="1"/>
                <c:pt idx="0">
                  <c:v>haben uns in wichtigen strategischen Entscheidungen einen Schritt weiter gebracht</c:v>
                </c:pt>
              </c:strCache>
            </c:strRef>
          </c:tx>
          <c:invertIfNegative val="0"/>
          <c:cat>
            <c:strRef>
              <c:f>'Team xxa'!$C$313:$C$317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xxa'!$D$313:$D$317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70688"/>
        <c:axId val="140842112"/>
      </c:barChart>
      <c:catAx>
        <c:axId val="14077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842112"/>
        <c:crosses val="autoZero"/>
        <c:auto val="1"/>
        <c:lblAlgn val="ctr"/>
        <c:lblOffset val="100"/>
        <c:noMultiLvlLbl val="0"/>
      </c:catAx>
      <c:valAx>
        <c:axId val="14084211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770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xxa'!$B$321</c:f>
              <c:strCache>
                <c:ptCount val="1"/>
                <c:pt idx="0">
                  <c:v>hatten neue Diskussionsaspekte zum Inhalt, nicht nur altbekannte Argumente</c:v>
                </c:pt>
              </c:strCache>
            </c:strRef>
          </c:tx>
          <c:invertIfNegative val="0"/>
          <c:cat>
            <c:strRef>
              <c:f>'Team xxa'!$C$322:$C$326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xxa'!$D$322:$D$326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70016"/>
        <c:axId val="140871552"/>
      </c:barChart>
      <c:catAx>
        <c:axId val="14087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871552"/>
        <c:crosses val="autoZero"/>
        <c:auto val="1"/>
        <c:lblAlgn val="ctr"/>
        <c:lblOffset val="100"/>
        <c:noMultiLvlLbl val="0"/>
      </c:catAx>
      <c:valAx>
        <c:axId val="14087155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870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xxa'!$B$330</c:f>
              <c:strCache>
                <c:ptCount val="1"/>
                <c:pt idx="0">
                  <c:v>haben Ergebnisse hervorgebracht, die besser waren, als wenn jeder allein daran gearbeitet hätte</c:v>
                </c:pt>
              </c:strCache>
            </c:strRef>
          </c:tx>
          <c:invertIfNegative val="0"/>
          <c:cat>
            <c:strRef>
              <c:f>'Team xxa'!$C$331:$C$335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xxa'!$D$331:$D$335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95744"/>
        <c:axId val="140897280"/>
      </c:barChart>
      <c:catAx>
        <c:axId val="14089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897280"/>
        <c:crosses val="autoZero"/>
        <c:auto val="1"/>
        <c:lblAlgn val="ctr"/>
        <c:lblOffset val="100"/>
        <c:noMultiLvlLbl val="0"/>
      </c:catAx>
      <c:valAx>
        <c:axId val="14089728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895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xxa'!$B$339</c:f>
              <c:strCache>
                <c:ptCount val="1"/>
                <c:pt idx="0">
                  <c:v>waren zielgerichtet, ohne Abschweifungen</c:v>
                </c:pt>
              </c:strCache>
            </c:strRef>
          </c:tx>
          <c:invertIfNegative val="0"/>
          <c:cat>
            <c:strRef>
              <c:f>'Team xxa'!$C$340:$C$344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xxa'!$D$340:$D$344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05088"/>
        <c:axId val="140915072"/>
      </c:barChart>
      <c:catAx>
        <c:axId val="14090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915072"/>
        <c:crosses val="autoZero"/>
        <c:auto val="1"/>
        <c:lblAlgn val="ctr"/>
        <c:lblOffset val="100"/>
        <c:noMultiLvlLbl val="0"/>
      </c:catAx>
      <c:valAx>
        <c:axId val="14091507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905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xxa'!$B$348</c:f>
              <c:strCache>
                <c:ptCount val="1"/>
                <c:pt idx="0">
                  <c:v>haben grosse strategische Probleme in Einzelteile zerlegt, so dass sie zu lösen waren</c:v>
                </c:pt>
              </c:strCache>
            </c:strRef>
          </c:tx>
          <c:invertIfNegative val="0"/>
          <c:cat>
            <c:strRef>
              <c:f>'Team xxa'!$C$349:$C$353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xxa'!$D$349:$D$353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47456"/>
        <c:axId val="140948992"/>
      </c:barChart>
      <c:catAx>
        <c:axId val="14094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948992"/>
        <c:crosses val="autoZero"/>
        <c:auto val="1"/>
        <c:lblAlgn val="ctr"/>
        <c:lblOffset val="100"/>
        <c:noMultiLvlLbl val="0"/>
      </c:catAx>
      <c:valAx>
        <c:axId val="14094899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947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xxa'!$B$357</c:f>
              <c:strCache>
                <c:ptCount val="1"/>
                <c:pt idx="0">
                  <c:v>blieben im vereinbarten Zeitrahmen, sowohl bei der Anfangs- als auch der Endzeit</c:v>
                </c:pt>
              </c:strCache>
            </c:strRef>
          </c:tx>
          <c:invertIfNegative val="0"/>
          <c:cat>
            <c:strRef>
              <c:f>'Team xxa'!$C$358:$C$362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xxa'!$D$358:$D$362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38720"/>
        <c:axId val="141040256"/>
      </c:barChart>
      <c:catAx>
        <c:axId val="14103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040256"/>
        <c:crosses val="autoZero"/>
        <c:auto val="1"/>
        <c:lblAlgn val="ctr"/>
        <c:lblOffset val="100"/>
        <c:noMultiLvlLbl val="0"/>
      </c:catAx>
      <c:valAx>
        <c:axId val="14104025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038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xxa'!$B$366</c:f>
              <c:strCache>
                <c:ptCount val="1"/>
                <c:pt idx="0">
                  <c:v>waren so interessant, dass ich mich nicht gelangweilt habe</c:v>
                </c:pt>
              </c:strCache>
            </c:strRef>
          </c:tx>
          <c:invertIfNegative val="0"/>
          <c:cat>
            <c:strRef>
              <c:f>'Team xxa'!$C$367:$C$371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xxa'!$D$367:$D$371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73024"/>
        <c:axId val="141074816"/>
      </c:barChart>
      <c:catAx>
        <c:axId val="14107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074816"/>
        <c:crosses val="autoZero"/>
        <c:auto val="1"/>
        <c:lblAlgn val="ctr"/>
        <c:lblOffset val="100"/>
        <c:noMultiLvlLbl val="0"/>
      </c:catAx>
      <c:valAx>
        <c:axId val="14107481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073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xxa'!$B$374</c:f>
              <c:strCache>
                <c:ptCount val="1"/>
                <c:pt idx="0">
                  <c:v>hatten ein gutes Verhältnis von Zeit- und -Aufwand zu Erkenntniszuwachs und Verständigung</c:v>
                </c:pt>
              </c:strCache>
            </c:strRef>
          </c:tx>
          <c:invertIfNegative val="0"/>
          <c:cat>
            <c:strRef>
              <c:f>'Team xxa'!$C$375:$C$379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xxa'!$D$375:$D$379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107200"/>
        <c:axId val="141108736"/>
      </c:barChart>
      <c:catAx>
        <c:axId val="14110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108736"/>
        <c:crosses val="autoZero"/>
        <c:auto val="1"/>
        <c:lblAlgn val="ctr"/>
        <c:lblOffset val="100"/>
        <c:noMultiLvlLbl val="0"/>
      </c:catAx>
      <c:valAx>
        <c:axId val="14110873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107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xxa'!$B$63</c:f>
              <c:strCache>
                <c:ptCount val="1"/>
                <c:pt idx="0">
                  <c:v>Erfahrungs- und Meinungsunterschiede werden in unserem Team konstruktiv genutzt.</c:v>
                </c:pt>
              </c:strCache>
            </c:strRef>
          </c:tx>
          <c:invertIfNegative val="0"/>
          <c:cat>
            <c:strRef>
              <c:f>'Team xxa'!$C$64:$C$68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xxa'!$D$64:$D$68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62304"/>
        <c:axId val="135763840"/>
      </c:barChart>
      <c:catAx>
        <c:axId val="13576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763840"/>
        <c:crosses val="autoZero"/>
        <c:auto val="1"/>
        <c:lblAlgn val="ctr"/>
        <c:lblOffset val="100"/>
        <c:noMultiLvlLbl val="0"/>
      </c:catAx>
      <c:valAx>
        <c:axId val="13576384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762304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xxa'!$N$46</c:f>
              <c:strCache>
                <c:ptCount val="1"/>
                <c:pt idx="0">
                  <c:v> Wertschätzung Individualität</c:v>
                </c:pt>
              </c:strCache>
            </c:strRef>
          </c:tx>
          <c:invertIfNegative val="0"/>
          <c:cat>
            <c:strRef>
              <c:f>'Team xxa'!$O$48:$O$52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xxa'!$P$48:$P$52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124736"/>
        <c:axId val="141126272"/>
      </c:barChart>
      <c:catAx>
        <c:axId val="141124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41126272"/>
        <c:crosses val="autoZero"/>
        <c:auto val="1"/>
        <c:lblAlgn val="ctr"/>
        <c:lblOffset val="100"/>
        <c:noMultiLvlLbl val="0"/>
      </c:catAx>
      <c:valAx>
        <c:axId val="14112627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124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xxa'!$N$135</c:f>
              <c:strCache>
                <c:ptCount val="1"/>
                <c:pt idx="0">
                  <c:v> Wertschätzung Generalistenperspektive</c:v>
                </c:pt>
              </c:strCache>
            </c:strRef>
          </c:tx>
          <c:invertIfNegative val="0"/>
          <c:cat>
            <c:strRef>
              <c:f>'Team xxa'!$O$137:$O$141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xxa'!$P$137:$P$141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154560"/>
        <c:axId val="141160448"/>
      </c:barChart>
      <c:catAx>
        <c:axId val="141154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41160448"/>
        <c:crosses val="autoZero"/>
        <c:auto val="1"/>
        <c:lblAlgn val="ctr"/>
        <c:lblOffset val="100"/>
        <c:noMultiLvlLbl val="0"/>
      </c:catAx>
      <c:valAx>
        <c:axId val="14116044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154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xxa'!$N$182</c:f>
              <c:strCache>
                <c:ptCount val="1"/>
                <c:pt idx="0">
                  <c:v>Kollektive Identität</c:v>
                </c:pt>
              </c:strCache>
            </c:strRef>
          </c:tx>
          <c:invertIfNegative val="0"/>
          <c:cat>
            <c:strRef>
              <c:f>'Team xxa'!$O$184:$O$188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xxa'!$P$184:$P$188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172096"/>
        <c:axId val="141182080"/>
      </c:barChart>
      <c:catAx>
        <c:axId val="141172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41182080"/>
        <c:crosses val="autoZero"/>
        <c:auto val="1"/>
        <c:lblAlgn val="ctr"/>
        <c:lblOffset val="100"/>
        <c:noMultiLvlLbl val="0"/>
      </c:catAx>
      <c:valAx>
        <c:axId val="14118208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172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xxa'!$N$285</c:f>
              <c:strCache>
                <c:ptCount val="1"/>
                <c:pt idx="0">
                  <c:v>Effektivität</c:v>
                </c:pt>
              </c:strCache>
            </c:strRef>
          </c:tx>
          <c:invertIfNegative val="0"/>
          <c:cat>
            <c:strRef>
              <c:f>'Team xxa'!$O$287:$O$291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xxa'!$P$287:$P$291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198080"/>
        <c:axId val="141199616"/>
      </c:barChart>
      <c:catAx>
        <c:axId val="141198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41199616"/>
        <c:crosses val="autoZero"/>
        <c:auto val="1"/>
        <c:lblAlgn val="ctr"/>
        <c:lblOffset val="100"/>
        <c:noMultiLvlLbl val="0"/>
      </c:catAx>
      <c:valAx>
        <c:axId val="14119961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198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xxa'!$N$339</c:f>
              <c:strCache>
                <c:ptCount val="1"/>
                <c:pt idx="0">
                  <c:v>Effizienz</c:v>
                </c:pt>
              </c:strCache>
            </c:strRef>
          </c:tx>
          <c:invertIfNegative val="0"/>
          <c:cat>
            <c:strRef>
              <c:f>'Team xxa'!$O$341:$O$345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xxa'!$P$341:$P$345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223808"/>
        <c:axId val="141225344"/>
      </c:barChart>
      <c:catAx>
        <c:axId val="141223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41225344"/>
        <c:crosses val="autoZero"/>
        <c:auto val="1"/>
        <c:lblAlgn val="ctr"/>
        <c:lblOffset val="100"/>
        <c:noMultiLvlLbl val="0"/>
      </c:catAx>
      <c:valAx>
        <c:axId val="1412253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223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/>
            </a:pPr>
            <a:r>
              <a:rPr lang="de-CH" sz="2000"/>
              <a:t>Auswertung nach</a:t>
            </a:r>
            <a:r>
              <a:rPr lang="de-CH" sz="2000" baseline="0"/>
              <a:t> </a:t>
            </a:r>
          </a:p>
          <a:p>
            <a:pPr algn="l">
              <a:defRPr/>
            </a:pPr>
            <a:r>
              <a:rPr lang="de-CH" sz="2000"/>
              <a:t>3 Erfolgsfaktoren</a:t>
            </a:r>
          </a:p>
        </c:rich>
      </c:tx>
      <c:layout>
        <c:manualLayout>
          <c:xMode val="edge"/>
          <c:yMode val="edge"/>
          <c:x val="1.43062098342713E-2"/>
          <c:y val="2.777790779251105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835112089179483"/>
          <c:y val="0.14241469816272967"/>
          <c:w val="0.44164434211474779"/>
          <c:h val="0.80108048993875769"/>
        </c:manualLayout>
      </c:layout>
      <c:radarChart>
        <c:radarStyle val="marker"/>
        <c:varyColors val="0"/>
        <c:ser>
          <c:idx val="0"/>
          <c:order val="0"/>
          <c:tx>
            <c:strRef>
              <c:f>'Team xxa'!$N$46</c:f>
              <c:strCache>
                <c:ptCount val="1"/>
                <c:pt idx="0">
                  <c:v> Wertschätzung Individualität</c:v>
                </c:pt>
              </c:strCache>
            </c:strRef>
          </c:tx>
          <c:marker>
            <c:symbol val="none"/>
          </c:marker>
          <c:cat>
            <c:strRef>
              <c:f>'Team xxa'!$O$184:$O$188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xxa'!$P$48:$P$52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'Team xxa'!$N$135</c:f>
              <c:strCache>
                <c:ptCount val="1"/>
                <c:pt idx="0">
                  <c:v> Wertschätzung Generalistenperspektive</c:v>
                </c:pt>
              </c:strCache>
            </c:strRef>
          </c:tx>
          <c:marker>
            <c:symbol val="none"/>
          </c:marker>
          <c:cat>
            <c:strRef>
              <c:f>'Team xxa'!$O$184:$O$188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xxa'!$P$137:$P$141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'Team xxa'!$N$182</c:f>
              <c:strCache>
                <c:ptCount val="1"/>
                <c:pt idx="0">
                  <c:v>Kollektive Identität</c:v>
                </c:pt>
              </c:strCache>
            </c:strRef>
          </c:tx>
          <c:marker>
            <c:symbol val="none"/>
          </c:marker>
          <c:cat>
            <c:strRef>
              <c:f>'Team xxa'!$O$184:$O$188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xxa'!$P$184:$P$188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37344"/>
        <c:axId val="141338880"/>
      </c:radarChart>
      <c:catAx>
        <c:axId val="141337344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spPr>
          <a:ln w="9525">
            <a:noFill/>
          </a:ln>
        </c:spPr>
        <c:crossAx val="141338880"/>
        <c:crosses val="autoZero"/>
        <c:auto val="1"/>
        <c:lblAlgn val="ctr"/>
        <c:lblOffset val="100"/>
        <c:noMultiLvlLbl val="0"/>
      </c:catAx>
      <c:valAx>
        <c:axId val="1413388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141337344"/>
        <c:crosses val="autoZero"/>
        <c:crossBetween val="between"/>
        <c:majorUnit val="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/>
            </a:pPr>
            <a:r>
              <a:rPr lang="de-CH" sz="2000"/>
              <a:t>Auswertung nach</a:t>
            </a:r>
            <a:r>
              <a:rPr lang="de-CH" sz="2000" baseline="0"/>
              <a:t> </a:t>
            </a:r>
          </a:p>
          <a:p>
            <a:pPr algn="l">
              <a:defRPr/>
            </a:pPr>
            <a:r>
              <a:rPr lang="de-CH" sz="2000"/>
              <a:t>3 Erfolgsfaktoren</a:t>
            </a:r>
          </a:p>
        </c:rich>
      </c:tx>
      <c:layout>
        <c:manualLayout>
          <c:xMode val="edge"/>
          <c:yMode val="edge"/>
          <c:x val="1.43062098342713E-2"/>
          <c:y val="2.777790779251105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835112089179483"/>
          <c:y val="0.14241469816272967"/>
          <c:w val="0.44164434211474779"/>
          <c:h val="0.80108048993875769"/>
        </c:manualLayout>
      </c:layout>
      <c:lineChart>
        <c:grouping val="standard"/>
        <c:varyColors val="0"/>
        <c:ser>
          <c:idx val="0"/>
          <c:order val="0"/>
          <c:tx>
            <c:strRef>
              <c:f>'Team xxa'!$N$46</c:f>
              <c:strCache>
                <c:ptCount val="1"/>
                <c:pt idx="0">
                  <c:v> Wertschätzung Individualität</c:v>
                </c:pt>
              </c:strCache>
            </c:strRef>
          </c:tx>
          <c:cat>
            <c:strRef>
              <c:f>'Team xxa'!$O$184:$O$188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xxa'!$P$48:$P$52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'Team xxa'!$N$135</c:f>
              <c:strCache>
                <c:ptCount val="1"/>
                <c:pt idx="0">
                  <c:v> Wertschätzung Generalistenperspektive</c:v>
                </c:pt>
              </c:strCache>
            </c:strRef>
          </c:tx>
          <c:cat>
            <c:strRef>
              <c:f>'Team xxa'!$O$184:$O$188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xxa'!$P$137:$P$141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'Team xxa'!$N$182</c:f>
              <c:strCache>
                <c:ptCount val="1"/>
                <c:pt idx="0">
                  <c:v>Kollektive Identität</c:v>
                </c:pt>
              </c:strCache>
            </c:strRef>
          </c:tx>
          <c:cat>
            <c:strRef>
              <c:f>'Team xxa'!$O$184:$O$188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xxa'!$P$184:$P$188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73440"/>
        <c:axId val="141374976"/>
      </c:lineChart>
      <c:catAx>
        <c:axId val="14137344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spPr>
          <a:ln w="9525">
            <a:noFill/>
          </a:ln>
        </c:spPr>
        <c:crossAx val="141374976"/>
        <c:crosses val="autoZero"/>
        <c:auto val="1"/>
        <c:lblAlgn val="ctr"/>
        <c:lblOffset val="100"/>
        <c:noMultiLvlLbl val="0"/>
      </c:catAx>
      <c:valAx>
        <c:axId val="1413749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141373440"/>
        <c:crosses val="autoZero"/>
        <c:crossBetween val="between"/>
        <c:majorUnit val="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 sz="1500"/>
            </a:pPr>
            <a:r>
              <a:rPr lang="de-CH" sz="1500"/>
              <a:t>Vergleich Effizienz -</a:t>
            </a:r>
            <a:r>
              <a:rPr lang="de-CH" sz="1500" baseline="0"/>
              <a:t> Effektivität</a:t>
            </a:r>
            <a:endParaRPr lang="de-CH" sz="1500"/>
          </a:p>
        </c:rich>
      </c:tx>
      <c:layout>
        <c:manualLayout>
          <c:xMode val="edge"/>
          <c:yMode val="edge"/>
          <c:x val="1.43062098342713E-2"/>
          <c:y val="2.777790779251105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835112089179483"/>
          <c:y val="0.14241469816272967"/>
          <c:w val="0.44164434211474779"/>
          <c:h val="0.80108048993875769"/>
        </c:manualLayout>
      </c:layout>
      <c:radarChart>
        <c:radarStyle val="marker"/>
        <c:varyColors val="0"/>
        <c:ser>
          <c:idx val="0"/>
          <c:order val="0"/>
          <c:tx>
            <c:strRef>
              <c:f>'Team xxa'!$N$285:$R$285</c:f>
              <c:strCache>
                <c:ptCount val="1"/>
                <c:pt idx="0">
                  <c:v>Effektivität</c:v>
                </c:pt>
              </c:strCache>
            </c:strRef>
          </c:tx>
          <c:marker>
            <c:symbol val="none"/>
          </c:marker>
          <c:cat>
            <c:strRef>
              <c:f>'Team xxa'!$O$341:$O$345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xxa'!$P$287:$P$291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'Team xxa'!$N$339:$R$339</c:f>
              <c:strCache>
                <c:ptCount val="1"/>
                <c:pt idx="0">
                  <c:v>Effizienz</c:v>
                </c:pt>
              </c:strCache>
            </c:strRef>
          </c:tx>
          <c:marker>
            <c:symbol val="none"/>
          </c:marker>
          <c:cat>
            <c:strRef>
              <c:f>'Team xxa'!$O$341:$O$345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xxa'!$P$341:$P$345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84320"/>
        <c:axId val="141410688"/>
      </c:radarChart>
      <c:catAx>
        <c:axId val="14138432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spPr>
          <a:ln w="9525">
            <a:noFill/>
          </a:ln>
        </c:spPr>
        <c:crossAx val="141410688"/>
        <c:crosses val="autoZero"/>
        <c:auto val="1"/>
        <c:lblAlgn val="ctr"/>
        <c:lblOffset val="100"/>
        <c:noMultiLvlLbl val="0"/>
      </c:catAx>
      <c:valAx>
        <c:axId val="1414106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14138432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66884660772259596"/>
          <c:y val="0.4431019335427373"/>
          <c:w val="0.12486411134365225"/>
          <c:h val="0.1137961329145254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 sz="1500"/>
            </a:pPr>
            <a:r>
              <a:rPr lang="de-CH" sz="1500"/>
              <a:t>Vergleich Effizienz -</a:t>
            </a:r>
            <a:r>
              <a:rPr lang="de-CH" sz="1500" baseline="0"/>
              <a:t> Effektivität</a:t>
            </a:r>
            <a:endParaRPr lang="de-CH" sz="1500"/>
          </a:p>
        </c:rich>
      </c:tx>
      <c:layout>
        <c:manualLayout>
          <c:xMode val="edge"/>
          <c:yMode val="edge"/>
          <c:x val="1.43062098342713E-2"/>
          <c:y val="2.777790779251105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835112089179483"/>
          <c:y val="0.14241469816272967"/>
          <c:w val="0.44164434211474779"/>
          <c:h val="0.80108048993875769"/>
        </c:manualLayout>
      </c:layout>
      <c:lineChart>
        <c:grouping val="standard"/>
        <c:varyColors val="0"/>
        <c:ser>
          <c:idx val="0"/>
          <c:order val="0"/>
          <c:tx>
            <c:strRef>
              <c:f>'Team xxa'!$N$285:$R$285</c:f>
              <c:strCache>
                <c:ptCount val="1"/>
                <c:pt idx="0">
                  <c:v>Effektivität</c:v>
                </c:pt>
              </c:strCache>
            </c:strRef>
          </c:tx>
          <c:cat>
            <c:strRef>
              <c:f>'Team xxa'!$O$341:$O$345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xxa'!$P$287:$P$291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'Team xxa'!$N$339:$R$339</c:f>
              <c:strCache>
                <c:ptCount val="1"/>
                <c:pt idx="0">
                  <c:v>Effizienz</c:v>
                </c:pt>
              </c:strCache>
            </c:strRef>
          </c:tx>
          <c:cat>
            <c:strRef>
              <c:f>'Team xxa'!$O$341:$O$345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xxa'!$P$341:$P$345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41952"/>
        <c:axId val="142543488"/>
      </c:lineChart>
      <c:catAx>
        <c:axId val="142541952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spPr>
          <a:ln w="9525">
            <a:noFill/>
          </a:ln>
        </c:spPr>
        <c:crossAx val="142543488"/>
        <c:crosses val="autoZero"/>
        <c:auto val="1"/>
        <c:lblAlgn val="ctr"/>
        <c:lblOffset val="100"/>
        <c:noMultiLvlLbl val="0"/>
      </c:catAx>
      <c:valAx>
        <c:axId val="1425434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14254195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66884660772259596"/>
          <c:y val="0.4431019335427373"/>
          <c:w val="0.12997316596645617"/>
          <c:h val="0.1137961329145254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xxa'!$B$72</c:f>
              <c:strCache>
                <c:ptCount val="1"/>
                <c:pt idx="0">
                  <c:v>Individuelle Fähigkeiten der Mitglieder werden in unserem Team als Basis neuer Argumente gesehen.</c:v>
                </c:pt>
              </c:strCache>
            </c:strRef>
          </c:tx>
          <c:invertIfNegative val="0"/>
          <c:cat>
            <c:strRef>
              <c:f>'Team xxa'!$C$73:$C$77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xxa'!$D$73:$D$77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665152"/>
        <c:axId val="135666688"/>
      </c:barChart>
      <c:catAx>
        <c:axId val="13566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666688"/>
        <c:crosses val="autoZero"/>
        <c:auto val="1"/>
        <c:lblAlgn val="ctr"/>
        <c:lblOffset val="100"/>
        <c:noMultiLvlLbl val="0"/>
      </c:catAx>
      <c:valAx>
        <c:axId val="13566668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665152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xxa'!$B$81</c:f>
              <c:strCache>
                <c:ptCount val="1"/>
                <c:pt idx="0">
                  <c:v>Die Diversität in unserem Team schätze ich als ausgeprägt ein.</c:v>
                </c:pt>
              </c:strCache>
            </c:strRef>
          </c:tx>
          <c:invertIfNegative val="0"/>
          <c:cat>
            <c:strRef>
              <c:f>'Team xxa'!$C$82:$C$86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xxa'!$D$82:$D$86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678592"/>
        <c:axId val="135688576"/>
      </c:barChart>
      <c:catAx>
        <c:axId val="13567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688576"/>
        <c:crosses val="autoZero"/>
        <c:auto val="1"/>
        <c:lblAlgn val="ctr"/>
        <c:lblOffset val="100"/>
        <c:noMultiLvlLbl val="0"/>
      </c:catAx>
      <c:valAx>
        <c:axId val="13568857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678592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xxa'!$B$90</c:f>
              <c:strCache>
                <c:ptCount val="1"/>
                <c:pt idx="0">
                  <c:v>Unsere Teamdiversität finde ich für unsere Strategiediskussionen hilfreich.</c:v>
                </c:pt>
              </c:strCache>
            </c:strRef>
          </c:tx>
          <c:invertIfNegative val="0"/>
          <c:cat>
            <c:strRef>
              <c:f>'Team xxa'!$C$91:$C$95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xxa'!$D$91:$D$95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08672"/>
        <c:axId val="135710208"/>
      </c:barChart>
      <c:catAx>
        <c:axId val="13570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710208"/>
        <c:crosses val="autoZero"/>
        <c:auto val="1"/>
        <c:lblAlgn val="ctr"/>
        <c:lblOffset val="100"/>
        <c:noMultiLvlLbl val="0"/>
      </c:catAx>
      <c:valAx>
        <c:axId val="13571020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708672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xxa'!$B$99</c:f>
              <c:strCache>
                <c:ptCount val="1"/>
                <c:pt idx="0">
                  <c:v>Unsere Teamdiversität wird bewusst gemanagt.</c:v>
                </c:pt>
              </c:strCache>
            </c:strRef>
          </c:tx>
          <c:invertIfNegative val="0"/>
          <c:cat>
            <c:strRef>
              <c:f>'Team xxa'!$C$100:$C$104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xxa'!$D$100:$D$104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22112"/>
        <c:axId val="135723648"/>
      </c:barChart>
      <c:catAx>
        <c:axId val="13572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723648"/>
        <c:crosses val="autoZero"/>
        <c:auto val="1"/>
        <c:lblAlgn val="ctr"/>
        <c:lblOffset val="100"/>
        <c:noMultiLvlLbl val="0"/>
      </c:catAx>
      <c:valAx>
        <c:axId val="13572364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722112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xxa'!$B$136</c:f>
              <c:strCache>
                <c:ptCount val="1"/>
                <c:pt idx="0">
                  <c:v>Unsere Diskussionen werden selten von wenigen Personen dominiert.</c:v>
                </c:pt>
              </c:strCache>
            </c:strRef>
          </c:tx>
          <c:invertIfNegative val="0"/>
          <c:cat>
            <c:strRef>
              <c:f>'Team xxa'!$C$137:$C$141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xxa'!$D$137:$D$141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25920"/>
        <c:axId val="138240000"/>
      </c:barChart>
      <c:catAx>
        <c:axId val="13822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240000"/>
        <c:crosses val="autoZero"/>
        <c:auto val="1"/>
        <c:lblAlgn val="ctr"/>
        <c:lblOffset val="100"/>
        <c:noMultiLvlLbl val="0"/>
      </c:catAx>
      <c:valAx>
        <c:axId val="13824000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225920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'Team xxa'!$B$145</c:f>
              <c:strCache>
                <c:ptCount val="1"/>
                <c:pt idx="0">
                  <c:v>Die Mitglieder in unserem Team sind bereit, sich auf andere Denk- und Sichtweisen einzulassen.</c:v>
                </c:pt>
              </c:strCache>
            </c:strRef>
          </c:tx>
          <c:invertIfNegative val="0"/>
          <c:cat>
            <c:strRef>
              <c:f>'Team xxa'!$C$146:$C$150</c:f>
              <c:strCache>
                <c:ptCount val="5"/>
                <c:pt idx="0">
                  <c:v>Trifft gar nicht zu 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Trifft voll zu 5</c:v>
                </c:pt>
              </c:strCache>
            </c:strRef>
          </c:cat>
          <c:val>
            <c:numRef>
              <c:f>'Team xxa'!$D$146:$D$150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51648"/>
        <c:axId val="138273920"/>
      </c:barChart>
      <c:catAx>
        <c:axId val="1382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273920"/>
        <c:crosses val="autoZero"/>
        <c:auto val="1"/>
        <c:lblAlgn val="ctr"/>
        <c:lblOffset val="100"/>
        <c:noMultiLvlLbl val="0"/>
      </c:catAx>
      <c:valAx>
        <c:axId val="13827392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251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52388</xdr:rowOff>
    </xdr:from>
    <xdr:to>
      <xdr:col>12</xdr:col>
      <xdr:colOff>76200</xdr:colOff>
      <xdr:row>53</xdr:row>
      <xdr:rowOff>104775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54</xdr:row>
      <xdr:rowOff>9525</xdr:rowOff>
    </xdr:from>
    <xdr:to>
      <xdr:col>12</xdr:col>
      <xdr:colOff>85725</xdr:colOff>
      <xdr:row>61</xdr:row>
      <xdr:rowOff>133351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28575</xdr:colOff>
      <xdr:row>62</xdr:row>
      <xdr:rowOff>28575</xdr:rowOff>
    </xdr:from>
    <xdr:to>
      <xdr:col>12</xdr:col>
      <xdr:colOff>104775</xdr:colOff>
      <xdr:row>69</xdr:row>
      <xdr:rowOff>123825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71</xdr:row>
      <xdr:rowOff>0</xdr:rowOff>
    </xdr:from>
    <xdr:to>
      <xdr:col>12</xdr:col>
      <xdr:colOff>76200</xdr:colOff>
      <xdr:row>78</xdr:row>
      <xdr:rowOff>95250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80</xdr:row>
      <xdr:rowOff>0</xdr:rowOff>
    </xdr:from>
    <xdr:to>
      <xdr:col>12</xdr:col>
      <xdr:colOff>76200</xdr:colOff>
      <xdr:row>88</xdr:row>
      <xdr:rowOff>95250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89</xdr:row>
      <xdr:rowOff>0</xdr:rowOff>
    </xdr:from>
    <xdr:to>
      <xdr:col>12</xdr:col>
      <xdr:colOff>76200</xdr:colOff>
      <xdr:row>97</xdr:row>
      <xdr:rowOff>28575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98</xdr:row>
      <xdr:rowOff>1</xdr:rowOff>
    </xdr:from>
    <xdr:to>
      <xdr:col>12</xdr:col>
      <xdr:colOff>76200</xdr:colOff>
      <xdr:row>106</xdr:row>
      <xdr:rowOff>9526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514350</xdr:colOff>
      <xdr:row>134</xdr:row>
      <xdr:rowOff>66675</xdr:rowOff>
    </xdr:from>
    <xdr:to>
      <xdr:col>11</xdr:col>
      <xdr:colOff>590550</xdr:colOff>
      <xdr:row>140</xdr:row>
      <xdr:rowOff>76200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447675</xdr:colOff>
      <xdr:row>144</xdr:row>
      <xdr:rowOff>19050</xdr:rowOff>
    </xdr:from>
    <xdr:to>
      <xdr:col>11</xdr:col>
      <xdr:colOff>523875</xdr:colOff>
      <xdr:row>150</xdr:row>
      <xdr:rowOff>76200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454818</xdr:colOff>
      <xdr:row>153</xdr:row>
      <xdr:rowOff>92869</xdr:rowOff>
    </xdr:from>
    <xdr:to>
      <xdr:col>11</xdr:col>
      <xdr:colOff>531018</xdr:colOff>
      <xdr:row>159</xdr:row>
      <xdr:rowOff>92869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628650</xdr:colOff>
      <xdr:row>161</xdr:row>
      <xdr:rowOff>152400</xdr:rowOff>
    </xdr:from>
    <xdr:to>
      <xdr:col>11</xdr:col>
      <xdr:colOff>704850</xdr:colOff>
      <xdr:row>167</xdr:row>
      <xdr:rowOff>95250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170</xdr:row>
      <xdr:rowOff>57150</xdr:rowOff>
    </xdr:from>
    <xdr:to>
      <xdr:col>12</xdr:col>
      <xdr:colOff>76200</xdr:colOff>
      <xdr:row>175</xdr:row>
      <xdr:rowOff>85725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0</xdr:colOff>
      <xdr:row>179</xdr:row>
      <xdr:rowOff>0</xdr:rowOff>
    </xdr:from>
    <xdr:to>
      <xdr:col>12</xdr:col>
      <xdr:colOff>76200</xdr:colOff>
      <xdr:row>187</xdr:row>
      <xdr:rowOff>9525</xdr:rowOff>
    </xdr:to>
    <xdr:graphicFrame macro="">
      <xdr:nvGraphicFramePr>
        <xdr:cNvPr id="15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0</xdr:colOff>
      <xdr:row>188</xdr:row>
      <xdr:rowOff>0</xdr:rowOff>
    </xdr:from>
    <xdr:to>
      <xdr:col>12</xdr:col>
      <xdr:colOff>76200</xdr:colOff>
      <xdr:row>196</xdr:row>
      <xdr:rowOff>9525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0</xdr:colOff>
      <xdr:row>197</xdr:row>
      <xdr:rowOff>0</xdr:rowOff>
    </xdr:from>
    <xdr:to>
      <xdr:col>12</xdr:col>
      <xdr:colOff>76200</xdr:colOff>
      <xdr:row>204</xdr:row>
      <xdr:rowOff>0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0</xdr:colOff>
      <xdr:row>206</xdr:row>
      <xdr:rowOff>0</xdr:rowOff>
    </xdr:from>
    <xdr:to>
      <xdr:col>12</xdr:col>
      <xdr:colOff>76200</xdr:colOff>
      <xdr:row>213</xdr:row>
      <xdr:rowOff>38100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0</xdr:colOff>
      <xdr:row>215</xdr:row>
      <xdr:rowOff>1</xdr:rowOff>
    </xdr:from>
    <xdr:to>
      <xdr:col>12</xdr:col>
      <xdr:colOff>76200</xdr:colOff>
      <xdr:row>223</xdr:row>
      <xdr:rowOff>1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0</xdr:colOff>
      <xdr:row>224</xdr:row>
      <xdr:rowOff>0</xdr:rowOff>
    </xdr:from>
    <xdr:to>
      <xdr:col>12</xdr:col>
      <xdr:colOff>76200</xdr:colOff>
      <xdr:row>231</xdr:row>
      <xdr:rowOff>130969</xdr:rowOff>
    </xdr:to>
    <xdr:graphicFrame macro="">
      <xdr:nvGraphicFramePr>
        <xdr:cNvPr id="20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9525</xdr:colOff>
      <xdr:row>284</xdr:row>
      <xdr:rowOff>114300</xdr:rowOff>
    </xdr:from>
    <xdr:to>
      <xdr:col>12</xdr:col>
      <xdr:colOff>85725</xdr:colOff>
      <xdr:row>292</xdr:row>
      <xdr:rowOff>114300</xdr:rowOff>
    </xdr:to>
    <xdr:graphicFrame macro="">
      <xdr:nvGraphicFramePr>
        <xdr:cNvPr id="21" name="Diagram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742950</xdr:colOff>
      <xdr:row>293</xdr:row>
      <xdr:rowOff>9525</xdr:rowOff>
    </xdr:from>
    <xdr:to>
      <xdr:col>12</xdr:col>
      <xdr:colOff>57150</xdr:colOff>
      <xdr:row>301</xdr:row>
      <xdr:rowOff>9525</xdr:rowOff>
    </xdr:to>
    <xdr:graphicFrame macro="">
      <xdr:nvGraphicFramePr>
        <xdr:cNvPr id="22" name="Diagramm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752475</xdr:colOff>
      <xdr:row>302</xdr:row>
      <xdr:rowOff>0</xdr:rowOff>
    </xdr:from>
    <xdr:to>
      <xdr:col>12</xdr:col>
      <xdr:colOff>66675</xdr:colOff>
      <xdr:row>308</xdr:row>
      <xdr:rowOff>9525</xdr:rowOff>
    </xdr:to>
    <xdr:graphicFrame macro="">
      <xdr:nvGraphicFramePr>
        <xdr:cNvPr id="23" name="Diagram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6</xdr:col>
      <xdr:colOff>0</xdr:colOff>
      <xdr:row>311</xdr:row>
      <xdr:rowOff>0</xdr:rowOff>
    </xdr:from>
    <xdr:to>
      <xdr:col>12</xdr:col>
      <xdr:colOff>76200</xdr:colOff>
      <xdr:row>316</xdr:row>
      <xdr:rowOff>133350</xdr:rowOff>
    </xdr:to>
    <xdr:graphicFrame macro="">
      <xdr:nvGraphicFramePr>
        <xdr:cNvPr id="24" name="Diagram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</xdr:col>
      <xdr:colOff>0</xdr:colOff>
      <xdr:row>320</xdr:row>
      <xdr:rowOff>0</xdr:rowOff>
    </xdr:from>
    <xdr:to>
      <xdr:col>12</xdr:col>
      <xdr:colOff>76200</xdr:colOff>
      <xdr:row>326</xdr:row>
      <xdr:rowOff>38100</xdr:rowOff>
    </xdr:to>
    <xdr:graphicFrame macro="">
      <xdr:nvGraphicFramePr>
        <xdr:cNvPr id="25" name="Diagram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0</xdr:colOff>
      <xdr:row>329</xdr:row>
      <xdr:rowOff>0</xdr:rowOff>
    </xdr:from>
    <xdr:to>
      <xdr:col>12</xdr:col>
      <xdr:colOff>76200</xdr:colOff>
      <xdr:row>335</xdr:row>
      <xdr:rowOff>19050</xdr:rowOff>
    </xdr:to>
    <xdr:graphicFrame macro="">
      <xdr:nvGraphicFramePr>
        <xdr:cNvPr id="26" name="Diagramm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723900</xdr:colOff>
      <xdr:row>337</xdr:row>
      <xdr:rowOff>19050</xdr:rowOff>
    </xdr:from>
    <xdr:to>
      <xdr:col>12</xdr:col>
      <xdr:colOff>38100</xdr:colOff>
      <xdr:row>345</xdr:row>
      <xdr:rowOff>19050</xdr:rowOff>
    </xdr:to>
    <xdr:graphicFrame macro="">
      <xdr:nvGraphicFramePr>
        <xdr:cNvPr id="27" name="Diagramm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0</xdr:colOff>
      <xdr:row>347</xdr:row>
      <xdr:rowOff>0</xdr:rowOff>
    </xdr:from>
    <xdr:to>
      <xdr:col>12</xdr:col>
      <xdr:colOff>76200</xdr:colOff>
      <xdr:row>353</xdr:row>
      <xdr:rowOff>133350</xdr:rowOff>
    </xdr:to>
    <xdr:graphicFrame macro="">
      <xdr:nvGraphicFramePr>
        <xdr:cNvPr id="28" name="Diagramm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0</xdr:colOff>
      <xdr:row>356</xdr:row>
      <xdr:rowOff>0</xdr:rowOff>
    </xdr:from>
    <xdr:to>
      <xdr:col>12</xdr:col>
      <xdr:colOff>76200</xdr:colOff>
      <xdr:row>361</xdr:row>
      <xdr:rowOff>104775</xdr:rowOff>
    </xdr:to>
    <xdr:graphicFrame macro="">
      <xdr:nvGraphicFramePr>
        <xdr:cNvPr id="29" name="Diagramm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</xdr:col>
      <xdr:colOff>0</xdr:colOff>
      <xdr:row>365</xdr:row>
      <xdr:rowOff>0</xdr:rowOff>
    </xdr:from>
    <xdr:to>
      <xdr:col>12</xdr:col>
      <xdr:colOff>76200</xdr:colOff>
      <xdr:row>373</xdr:row>
      <xdr:rowOff>0</xdr:rowOff>
    </xdr:to>
    <xdr:graphicFrame macro="">
      <xdr:nvGraphicFramePr>
        <xdr:cNvPr id="30" name="Diagramm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702469</xdr:colOff>
      <xdr:row>373</xdr:row>
      <xdr:rowOff>80963</xdr:rowOff>
    </xdr:from>
    <xdr:to>
      <xdr:col>12</xdr:col>
      <xdr:colOff>16669</xdr:colOff>
      <xdr:row>379</xdr:row>
      <xdr:rowOff>130969</xdr:rowOff>
    </xdr:to>
    <xdr:graphicFrame macro="">
      <xdr:nvGraphicFramePr>
        <xdr:cNvPr id="31" name="Diagramm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18</xdr:col>
      <xdr:colOff>238125</xdr:colOff>
      <xdr:row>45</xdr:row>
      <xdr:rowOff>38100</xdr:rowOff>
    </xdr:from>
    <xdr:to>
      <xdr:col>24</xdr:col>
      <xdr:colOff>314325</xdr:colOff>
      <xdr:row>53</xdr:row>
      <xdr:rowOff>90487</xdr:rowOff>
    </xdr:to>
    <xdr:graphicFrame macro="">
      <xdr:nvGraphicFramePr>
        <xdr:cNvPr id="37" name="Diagramm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18</xdr:col>
      <xdr:colOff>381000</xdr:colOff>
      <xdr:row>134</xdr:row>
      <xdr:rowOff>9525</xdr:rowOff>
    </xdr:from>
    <xdr:to>
      <xdr:col>24</xdr:col>
      <xdr:colOff>457200</xdr:colOff>
      <xdr:row>141</xdr:row>
      <xdr:rowOff>71437</xdr:rowOff>
    </xdr:to>
    <xdr:graphicFrame macro="">
      <xdr:nvGraphicFramePr>
        <xdr:cNvPr id="38" name="Diagramm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18</xdr:col>
      <xdr:colOff>447675</xdr:colOff>
      <xdr:row>180</xdr:row>
      <xdr:rowOff>314325</xdr:rowOff>
    </xdr:from>
    <xdr:to>
      <xdr:col>24</xdr:col>
      <xdr:colOff>523875</xdr:colOff>
      <xdr:row>188</xdr:row>
      <xdr:rowOff>376237</xdr:rowOff>
    </xdr:to>
    <xdr:graphicFrame macro="">
      <xdr:nvGraphicFramePr>
        <xdr:cNvPr id="39" name="Diagramm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18</xdr:col>
      <xdr:colOff>419100</xdr:colOff>
      <xdr:row>283</xdr:row>
      <xdr:rowOff>142875</xdr:rowOff>
    </xdr:from>
    <xdr:to>
      <xdr:col>24</xdr:col>
      <xdr:colOff>495300</xdr:colOff>
      <xdr:row>293</xdr:row>
      <xdr:rowOff>33337</xdr:rowOff>
    </xdr:to>
    <xdr:graphicFrame macro="">
      <xdr:nvGraphicFramePr>
        <xdr:cNvPr id="40" name="Diagramm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18</xdr:col>
      <xdr:colOff>542925</xdr:colOff>
      <xdr:row>338</xdr:row>
      <xdr:rowOff>9525</xdr:rowOff>
    </xdr:from>
    <xdr:to>
      <xdr:col>24</xdr:col>
      <xdr:colOff>619125</xdr:colOff>
      <xdr:row>347</xdr:row>
      <xdr:rowOff>61912</xdr:rowOff>
    </xdr:to>
    <xdr:graphicFrame macro="">
      <xdr:nvGraphicFramePr>
        <xdr:cNvPr id="41" name="Diagramm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-1</xdr:colOff>
      <xdr:row>233</xdr:row>
      <xdr:rowOff>1</xdr:rowOff>
    </xdr:from>
    <xdr:to>
      <xdr:col>22</xdr:col>
      <xdr:colOff>619125</xdr:colOff>
      <xdr:row>257</xdr:row>
      <xdr:rowOff>35719</xdr:rowOff>
    </xdr:to>
    <xdr:graphicFrame macro="">
      <xdr:nvGraphicFramePr>
        <xdr:cNvPr id="44" name="Diagramm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23</xdr:col>
      <xdr:colOff>678656</xdr:colOff>
      <xdr:row>233</xdr:row>
      <xdr:rowOff>11907</xdr:rowOff>
    </xdr:from>
    <xdr:to>
      <xdr:col>33</xdr:col>
      <xdr:colOff>631032</xdr:colOff>
      <xdr:row>257</xdr:row>
      <xdr:rowOff>47625</xdr:rowOff>
    </xdr:to>
    <xdr:graphicFrame macro="">
      <xdr:nvGraphicFramePr>
        <xdr:cNvPr id="42" name="Diagramm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13</xdr:col>
      <xdr:colOff>83343</xdr:colOff>
      <xdr:row>383</xdr:row>
      <xdr:rowOff>35719</xdr:rowOff>
    </xdr:from>
    <xdr:to>
      <xdr:col>22</xdr:col>
      <xdr:colOff>404810</xdr:colOff>
      <xdr:row>407</xdr:row>
      <xdr:rowOff>71437</xdr:rowOff>
    </xdr:to>
    <xdr:graphicFrame macro="">
      <xdr:nvGraphicFramePr>
        <xdr:cNvPr id="46" name="Diagramm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23</xdr:col>
      <xdr:colOff>0</xdr:colOff>
      <xdr:row>383</xdr:row>
      <xdr:rowOff>0</xdr:rowOff>
    </xdr:from>
    <xdr:to>
      <xdr:col>32</xdr:col>
      <xdr:colOff>416717</xdr:colOff>
      <xdr:row>407</xdr:row>
      <xdr:rowOff>35718</xdr:rowOff>
    </xdr:to>
    <xdr:graphicFrame macro="">
      <xdr:nvGraphicFramePr>
        <xdr:cNvPr id="47" name="Diagramm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5"/>
  <sheetViews>
    <sheetView showGridLines="0" tabSelected="1" zoomScale="80" zoomScaleNormal="80" workbookViewId="0">
      <selection activeCell="M4" sqref="M4"/>
    </sheetView>
  </sheetViews>
  <sheetFormatPr baseColWidth="10" defaultRowHeight="12.75" x14ac:dyDescent="0.2"/>
  <cols>
    <col min="1" max="1" width="26.5703125" style="6" customWidth="1"/>
    <col min="2" max="2" width="11.42578125" style="3"/>
    <col min="3" max="3" width="19.140625" style="3" customWidth="1"/>
    <col min="4" max="6" width="11.42578125" style="3"/>
    <col min="7" max="12" width="11.42578125" style="1"/>
    <col min="13" max="13" width="6.140625" style="1" customWidth="1"/>
    <col min="14" max="14" width="8.140625" style="1" customWidth="1"/>
    <col min="15" max="15" width="16" style="1" customWidth="1"/>
    <col min="16" max="16384" width="11.42578125" style="1"/>
  </cols>
  <sheetData>
    <row r="1" spans="1:6" s="174" customFormat="1" ht="18" x14ac:dyDescent="0.2">
      <c r="A1" s="171" t="s">
        <v>81</v>
      </c>
      <c r="B1" s="172"/>
      <c r="C1" s="173"/>
      <c r="D1" s="173"/>
      <c r="E1" s="173"/>
      <c r="F1" s="173"/>
    </row>
    <row r="2" spans="1:6" ht="18" x14ac:dyDescent="0.2">
      <c r="A2" s="12"/>
      <c r="B2" s="2"/>
    </row>
    <row r="3" spans="1:6" x14ac:dyDescent="0.2">
      <c r="A3" s="5" t="s">
        <v>79</v>
      </c>
      <c r="B3" s="5"/>
    </row>
    <row r="4" spans="1:6" x14ac:dyDescent="0.2">
      <c r="A4" s="5" t="s">
        <v>80</v>
      </c>
    </row>
    <row r="6" spans="1:6" s="179" customFormat="1" x14ac:dyDescent="0.2">
      <c r="A6" s="176" t="s">
        <v>0</v>
      </c>
      <c r="B6" s="176" t="s">
        <v>1</v>
      </c>
      <c r="C6" s="178"/>
      <c r="D6" s="178"/>
      <c r="E6" s="178"/>
      <c r="F6" s="178"/>
    </row>
    <row r="7" spans="1:6" x14ac:dyDescent="0.2">
      <c r="B7" s="11" t="s">
        <v>2</v>
      </c>
    </row>
    <row r="8" spans="1:6" x14ac:dyDescent="0.2">
      <c r="B8" s="11"/>
    </row>
    <row r="9" spans="1:6" x14ac:dyDescent="0.2">
      <c r="B9" s="6" t="s">
        <v>3</v>
      </c>
    </row>
    <row r="10" spans="1:6" x14ac:dyDescent="0.2">
      <c r="B10" s="175"/>
    </row>
    <row r="11" spans="1:6" x14ac:dyDescent="0.2">
      <c r="B11" s="175"/>
    </row>
    <row r="12" spans="1:6" x14ac:dyDescent="0.2">
      <c r="B12" s="175"/>
    </row>
    <row r="13" spans="1:6" x14ac:dyDescent="0.2">
      <c r="B13" s="175"/>
    </row>
    <row r="14" spans="1:6" x14ac:dyDescent="0.2">
      <c r="B14" s="175"/>
    </row>
    <row r="15" spans="1:6" x14ac:dyDescent="0.2">
      <c r="B15" s="5"/>
    </row>
    <row r="16" spans="1:6" x14ac:dyDescent="0.2">
      <c r="B16" s="5"/>
    </row>
    <row r="17" spans="1:6" x14ac:dyDescent="0.2">
      <c r="B17" s="5"/>
    </row>
    <row r="18" spans="1:6" x14ac:dyDescent="0.2">
      <c r="B18" s="5"/>
    </row>
    <row r="19" spans="1:6" x14ac:dyDescent="0.2">
      <c r="B19" s="5"/>
    </row>
    <row r="20" spans="1:6" s="179" customFormat="1" x14ac:dyDescent="0.2">
      <c r="A20" s="176" t="s">
        <v>4</v>
      </c>
      <c r="B20" s="176" t="s">
        <v>5</v>
      </c>
      <c r="C20" s="178"/>
      <c r="D20" s="178"/>
      <c r="E20" s="178"/>
      <c r="F20" s="178"/>
    </row>
    <row r="21" spans="1:6" x14ac:dyDescent="0.2">
      <c r="B21" s="11" t="s">
        <v>6</v>
      </c>
    </row>
    <row r="22" spans="1:6" x14ac:dyDescent="0.2">
      <c r="B22" s="5"/>
    </row>
    <row r="23" spans="1:6" x14ac:dyDescent="0.2">
      <c r="B23" s="6" t="s">
        <v>3</v>
      </c>
    </row>
    <row r="24" spans="1:6" x14ac:dyDescent="0.2">
      <c r="B24" s="175"/>
    </row>
    <row r="25" spans="1:6" x14ac:dyDescent="0.2">
      <c r="B25" s="175"/>
    </row>
    <row r="26" spans="1:6" x14ac:dyDescent="0.2">
      <c r="B26" s="5"/>
    </row>
    <row r="27" spans="1:6" x14ac:dyDescent="0.2">
      <c r="B27" s="5"/>
    </row>
    <row r="28" spans="1:6" x14ac:dyDescent="0.2">
      <c r="B28" s="5"/>
    </row>
    <row r="29" spans="1:6" x14ac:dyDescent="0.2">
      <c r="B29" s="5"/>
    </row>
    <row r="30" spans="1:6" x14ac:dyDescent="0.2">
      <c r="B30" s="5"/>
    </row>
    <row r="31" spans="1:6" x14ac:dyDescent="0.2">
      <c r="B31" s="5"/>
    </row>
    <row r="32" spans="1:6" s="179" customFormat="1" x14ac:dyDescent="0.2">
      <c r="A32" s="176" t="s">
        <v>7</v>
      </c>
      <c r="B32" s="176" t="s">
        <v>8</v>
      </c>
      <c r="C32" s="178"/>
      <c r="D32" s="178"/>
      <c r="E32" s="178"/>
      <c r="F32" s="178"/>
    </row>
    <row r="33" spans="1:26" x14ac:dyDescent="0.2">
      <c r="B33" s="11" t="s">
        <v>9</v>
      </c>
    </row>
    <row r="34" spans="1:26" x14ac:dyDescent="0.2">
      <c r="B34" s="5"/>
    </row>
    <row r="35" spans="1:26" x14ac:dyDescent="0.2">
      <c r="B35" s="6" t="s">
        <v>3</v>
      </c>
    </row>
    <row r="36" spans="1:26" x14ac:dyDescent="0.2">
      <c r="B36" s="175"/>
    </row>
    <row r="37" spans="1:26" x14ac:dyDescent="0.2">
      <c r="B37" s="175"/>
    </row>
    <row r="38" spans="1:26" x14ac:dyDescent="0.2">
      <c r="B38" s="175"/>
    </row>
    <row r="39" spans="1:26" x14ac:dyDescent="0.2">
      <c r="B39" s="175"/>
    </row>
    <row r="40" spans="1:26" x14ac:dyDescent="0.2">
      <c r="B40" s="175"/>
    </row>
    <row r="44" spans="1:26" s="179" customFormat="1" x14ac:dyDescent="0.2">
      <c r="A44" s="180" t="s">
        <v>10</v>
      </c>
      <c r="B44" s="181" t="s">
        <v>11</v>
      </c>
      <c r="C44" s="182"/>
      <c r="D44" s="182"/>
      <c r="E44" s="182"/>
      <c r="F44" s="182"/>
      <c r="G44" s="183"/>
      <c r="H44" s="183"/>
      <c r="I44" s="183"/>
      <c r="J44" s="183"/>
      <c r="K44" s="183"/>
      <c r="L44" s="183"/>
      <c r="M44" s="183"/>
      <c r="N44" s="183"/>
      <c r="O44" s="184" t="s">
        <v>73</v>
      </c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</row>
    <row r="45" spans="1:26" x14ac:dyDescent="0.2">
      <c r="A45" s="13"/>
      <c r="B45" s="14"/>
      <c r="C45" s="14"/>
      <c r="D45" s="14"/>
      <c r="E45" s="14"/>
      <c r="F45" s="14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x14ac:dyDescent="0.2">
      <c r="A46" s="31" t="s">
        <v>70</v>
      </c>
      <c r="B46" s="32" t="s">
        <v>12</v>
      </c>
      <c r="C46" s="32" t="s">
        <v>3</v>
      </c>
      <c r="D46" s="32" t="s">
        <v>13</v>
      </c>
      <c r="E46" s="32" t="s">
        <v>14</v>
      </c>
      <c r="F46" s="14"/>
      <c r="G46" s="15"/>
      <c r="H46" s="15"/>
      <c r="I46" s="15"/>
      <c r="J46" s="15"/>
      <c r="K46" s="15"/>
      <c r="L46" s="15"/>
      <c r="M46" s="15"/>
      <c r="N46" s="221" t="s">
        <v>72</v>
      </c>
      <c r="O46" s="222"/>
      <c r="P46" s="222"/>
      <c r="Q46" s="222"/>
      <c r="R46" s="223"/>
      <c r="S46" s="15"/>
      <c r="T46" s="15"/>
      <c r="U46" s="15"/>
      <c r="V46" s="15"/>
      <c r="W46" s="15"/>
      <c r="X46" s="15"/>
      <c r="Y46" s="15"/>
      <c r="Z46" s="15"/>
    </row>
    <row r="47" spans="1:26" ht="25.5" customHeight="1" x14ac:dyDescent="0.2">
      <c r="A47" s="19" t="s">
        <v>65</v>
      </c>
      <c r="B47" s="231" t="s">
        <v>15</v>
      </c>
      <c r="C47" s="231"/>
      <c r="D47" s="231"/>
      <c r="E47" s="231"/>
      <c r="F47" s="14"/>
      <c r="G47" s="15"/>
      <c r="H47" s="15"/>
      <c r="I47" s="15"/>
      <c r="J47" s="15"/>
      <c r="K47" s="15"/>
      <c r="L47" s="15"/>
      <c r="M47" s="15"/>
      <c r="N47" s="25" t="s">
        <v>12</v>
      </c>
      <c r="O47" s="25" t="s">
        <v>3</v>
      </c>
      <c r="P47" s="25" t="s">
        <v>13</v>
      </c>
      <c r="Q47" s="25" t="s">
        <v>14</v>
      </c>
      <c r="R47" s="39" t="s">
        <v>77</v>
      </c>
      <c r="S47" s="15"/>
      <c r="T47" s="15"/>
      <c r="U47" s="15"/>
      <c r="V47" s="15"/>
      <c r="W47" s="15"/>
      <c r="X47" s="15"/>
      <c r="Y47" s="15"/>
      <c r="Z47" s="15"/>
    </row>
    <row r="48" spans="1:26" ht="25.5" x14ac:dyDescent="0.2">
      <c r="A48" s="20"/>
      <c r="B48" s="30">
        <v>1</v>
      </c>
      <c r="C48" s="30" t="s">
        <v>17</v>
      </c>
      <c r="D48" s="21"/>
      <c r="E48" s="22"/>
      <c r="F48" s="14"/>
      <c r="G48" s="15"/>
      <c r="H48" s="16"/>
      <c r="I48" s="15"/>
      <c r="J48" s="15"/>
      <c r="K48" s="15"/>
      <c r="L48" s="15"/>
      <c r="M48" s="15"/>
      <c r="N48" s="29">
        <v>1</v>
      </c>
      <c r="O48" s="26" t="s">
        <v>17</v>
      </c>
      <c r="P48" s="27">
        <f>SUM(D48,D56,D64,D73)</f>
        <v>0</v>
      </c>
      <c r="Q48" s="28" t="e">
        <f>P48/$P$53</f>
        <v>#DIV/0!</v>
      </c>
      <c r="R48" s="167"/>
      <c r="S48" s="15"/>
      <c r="T48" s="15"/>
      <c r="U48" s="15"/>
      <c r="V48" s="15"/>
      <c r="W48" s="15"/>
      <c r="X48" s="15"/>
      <c r="Y48" s="15"/>
      <c r="Z48" s="15"/>
    </row>
    <row r="49" spans="1:26" x14ac:dyDescent="0.2">
      <c r="A49" s="20"/>
      <c r="B49" s="30">
        <v>2</v>
      </c>
      <c r="C49" s="30">
        <v>2</v>
      </c>
      <c r="D49" s="21"/>
      <c r="E49" s="22"/>
      <c r="F49" s="14"/>
      <c r="G49" s="15"/>
      <c r="H49" s="16"/>
      <c r="I49" s="15"/>
      <c r="J49" s="15"/>
      <c r="K49" s="15"/>
      <c r="L49" s="15"/>
      <c r="M49" s="15"/>
      <c r="N49" s="29">
        <v>2</v>
      </c>
      <c r="O49" s="26">
        <v>2</v>
      </c>
      <c r="P49" s="27">
        <f>SUM(D49,D57,D65,D74)</f>
        <v>0</v>
      </c>
      <c r="Q49" s="28" t="e">
        <f>P49/$P$53</f>
        <v>#DIV/0!</v>
      </c>
      <c r="R49" s="168"/>
      <c r="S49" s="15"/>
      <c r="T49" s="15"/>
      <c r="U49" s="15"/>
      <c r="V49" s="15"/>
      <c r="W49" s="15"/>
      <c r="X49" s="15"/>
      <c r="Y49" s="15"/>
      <c r="Z49" s="15"/>
    </row>
    <row r="50" spans="1:26" x14ac:dyDescent="0.2">
      <c r="A50" s="20"/>
      <c r="B50" s="30">
        <v>3</v>
      </c>
      <c r="C50" s="30">
        <v>3</v>
      </c>
      <c r="D50" s="21"/>
      <c r="E50" s="22"/>
      <c r="F50" s="14"/>
      <c r="G50" s="15"/>
      <c r="H50" s="16"/>
      <c r="I50" s="15"/>
      <c r="J50" s="15"/>
      <c r="K50" s="15"/>
      <c r="L50" s="15"/>
      <c r="M50" s="15"/>
      <c r="N50" s="29">
        <v>3</v>
      </c>
      <c r="O50" s="26">
        <v>3</v>
      </c>
      <c r="P50" s="27">
        <f>SUM(D50,D58,D66,D75)</f>
        <v>0</v>
      </c>
      <c r="Q50" s="28" t="e">
        <f>P50/$P$53</f>
        <v>#DIV/0!</v>
      </c>
      <c r="R50" s="168"/>
      <c r="S50" s="15"/>
      <c r="T50" s="15"/>
      <c r="U50" s="15"/>
      <c r="V50" s="15"/>
      <c r="W50" s="15"/>
      <c r="X50" s="15"/>
      <c r="Y50" s="15"/>
      <c r="Z50" s="15"/>
    </row>
    <row r="51" spans="1:26" x14ac:dyDescent="0.2">
      <c r="A51" s="20"/>
      <c r="B51" s="30">
        <v>4</v>
      </c>
      <c r="C51" s="30">
        <v>4</v>
      </c>
      <c r="D51" s="21"/>
      <c r="E51" s="22"/>
      <c r="F51" s="14"/>
      <c r="G51" s="15"/>
      <c r="H51" s="16"/>
      <c r="I51" s="15"/>
      <c r="J51" s="15"/>
      <c r="K51" s="15"/>
      <c r="L51" s="15"/>
      <c r="M51" s="15"/>
      <c r="N51" s="29">
        <v>4</v>
      </c>
      <c r="O51" s="26">
        <v>4</v>
      </c>
      <c r="P51" s="27">
        <f>SUM(D51,D59,D67,D76)</f>
        <v>0</v>
      </c>
      <c r="Q51" s="28" t="e">
        <f t="shared" ref="Q51:Q52" si="0">P51/$P$53</f>
        <v>#DIV/0!</v>
      </c>
      <c r="R51" s="168"/>
      <c r="S51" s="15"/>
      <c r="T51" s="15"/>
      <c r="U51" s="15"/>
      <c r="V51" s="15"/>
      <c r="W51" s="15"/>
      <c r="X51" s="15"/>
      <c r="Y51" s="15"/>
      <c r="Z51" s="15"/>
    </row>
    <row r="52" spans="1:26" ht="13.5" thickBot="1" x14ac:dyDescent="0.25">
      <c r="A52" s="23"/>
      <c r="B52" s="30">
        <v>5</v>
      </c>
      <c r="C52" s="30" t="s">
        <v>18</v>
      </c>
      <c r="D52" s="21"/>
      <c r="E52" s="22"/>
      <c r="F52" s="14"/>
      <c r="G52" s="15"/>
      <c r="H52" s="16"/>
      <c r="I52" s="15"/>
      <c r="J52" s="15"/>
      <c r="K52" s="15"/>
      <c r="L52" s="15"/>
      <c r="M52" s="15"/>
      <c r="N52" s="29">
        <v>5</v>
      </c>
      <c r="O52" s="36" t="s">
        <v>18</v>
      </c>
      <c r="P52" s="37">
        <f>SUM(D52,D60,D68,D77)</f>
        <v>0</v>
      </c>
      <c r="Q52" s="38" t="e">
        <f t="shared" si="0"/>
        <v>#DIV/0!</v>
      </c>
      <c r="R52" s="169"/>
      <c r="S52" s="15"/>
      <c r="T52" s="15"/>
      <c r="U52" s="15"/>
      <c r="V52" s="15"/>
      <c r="W52" s="15"/>
      <c r="X52" s="15"/>
      <c r="Y52" s="15"/>
      <c r="Z52" s="15"/>
    </row>
    <row r="53" spans="1:26" ht="13.5" thickTop="1" x14ac:dyDescent="0.2">
      <c r="A53" s="14"/>
      <c r="B53" s="14"/>
      <c r="C53" s="17"/>
      <c r="D53" s="14"/>
      <c r="E53" s="18"/>
      <c r="F53" s="14"/>
      <c r="G53" s="15"/>
      <c r="H53" s="16"/>
      <c r="I53" s="15"/>
      <c r="J53" s="15"/>
      <c r="K53" s="15"/>
      <c r="L53" s="15"/>
      <c r="M53" s="15"/>
      <c r="N53" s="24"/>
      <c r="O53" s="33"/>
      <c r="P53" s="34">
        <f>SUM(P48:P52)</f>
        <v>0</v>
      </c>
      <c r="Q53" s="35" t="e">
        <f>SUM(Q48:Q52)</f>
        <v>#DIV/0!</v>
      </c>
      <c r="R53" s="170" t="e">
        <f>((N48*P48)+(N49*P49)+(N50*P50)+(N51*P51)+(N52*P52))/P53</f>
        <v>#DIV/0!</v>
      </c>
      <c r="S53" s="15"/>
      <c r="T53" s="15"/>
      <c r="U53" s="15"/>
      <c r="V53" s="15"/>
      <c r="W53" s="15"/>
      <c r="X53" s="15"/>
      <c r="Y53" s="15"/>
      <c r="Z53" s="15"/>
    </row>
    <row r="54" spans="1:26" x14ac:dyDescent="0.2">
      <c r="A54" s="14"/>
      <c r="B54" s="14"/>
      <c r="C54" s="17"/>
      <c r="D54" s="14"/>
      <c r="E54" s="18"/>
      <c r="F54" s="14"/>
      <c r="G54" s="15"/>
      <c r="H54" s="16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38.25" customHeight="1" x14ac:dyDescent="0.2">
      <c r="A55" s="19" t="s">
        <v>65</v>
      </c>
      <c r="B55" s="231" t="s">
        <v>16</v>
      </c>
      <c r="C55" s="231"/>
      <c r="D55" s="231"/>
      <c r="E55" s="231"/>
      <c r="F55" s="14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x14ac:dyDescent="0.2">
      <c r="A56" s="23"/>
      <c r="B56" s="30">
        <v>1</v>
      </c>
      <c r="C56" s="30" t="s">
        <v>17</v>
      </c>
      <c r="D56" s="21"/>
      <c r="E56" s="22"/>
      <c r="F56" s="14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">
      <c r="A57" s="23"/>
      <c r="B57" s="30">
        <v>2</v>
      </c>
      <c r="C57" s="30">
        <v>2</v>
      </c>
      <c r="D57" s="21"/>
      <c r="E57" s="22"/>
      <c r="F57" s="14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x14ac:dyDescent="0.2">
      <c r="A58" s="23"/>
      <c r="B58" s="30">
        <v>3</v>
      </c>
      <c r="C58" s="30">
        <v>3</v>
      </c>
      <c r="D58" s="21"/>
      <c r="E58" s="22"/>
      <c r="F58" s="14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">
      <c r="A59" s="23"/>
      <c r="B59" s="30">
        <v>4</v>
      </c>
      <c r="C59" s="30">
        <v>4</v>
      </c>
      <c r="D59" s="21"/>
      <c r="E59" s="22"/>
      <c r="F59" s="14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x14ac:dyDescent="0.2">
      <c r="A60" s="23"/>
      <c r="B60" s="30">
        <v>5</v>
      </c>
      <c r="C60" s="30" t="s">
        <v>18</v>
      </c>
      <c r="D60" s="21"/>
      <c r="E60" s="22"/>
      <c r="F60" s="14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2">
      <c r="A61" s="14"/>
      <c r="B61" s="14"/>
      <c r="C61" s="17"/>
      <c r="D61" s="14"/>
      <c r="E61" s="18"/>
      <c r="F61" s="14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x14ac:dyDescent="0.2">
      <c r="A62" s="14"/>
      <c r="B62" s="14"/>
      <c r="C62" s="17"/>
      <c r="D62" s="14"/>
      <c r="E62" s="18"/>
      <c r="F62" s="14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5.5" customHeight="1" x14ac:dyDescent="0.2">
      <c r="A63" s="19" t="s">
        <v>65</v>
      </c>
      <c r="B63" s="231" t="s">
        <v>19</v>
      </c>
      <c r="C63" s="231"/>
      <c r="D63" s="231"/>
      <c r="E63" s="231"/>
      <c r="F63" s="14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x14ac:dyDescent="0.2">
      <c r="A64" s="23"/>
      <c r="B64" s="30">
        <v>1</v>
      </c>
      <c r="C64" s="30" t="s">
        <v>17</v>
      </c>
      <c r="D64" s="21"/>
      <c r="E64" s="22"/>
      <c r="F64" s="14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">
      <c r="A65" s="23"/>
      <c r="B65" s="30">
        <v>2</v>
      </c>
      <c r="C65" s="30">
        <v>2</v>
      </c>
      <c r="D65" s="21"/>
      <c r="E65" s="22"/>
      <c r="F65" s="1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x14ac:dyDescent="0.2">
      <c r="A66" s="23"/>
      <c r="B66" s="30">
        <v>3</v>
      </c>
      <c r="C66" s="30">
        <v>3</v>
      </c>
      <c r="D66" s="21"/>
      <c r="E66" s="22"/>
      <c r="F66" s="14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x14ac:dyDescent="0.2">
      <c r="A67" s="23"/>
      <c r="B67" s="30">
        <v>4</v>
      </c>
      <c r="C67" s="30">
        <v>4</v>
      </c>
      <c r="D67" s="21"/>
      <c r="E67" s="22"/>
      <c r="F67" s="14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x14ac:dyDescent="0.2">
      <c r="A68" s="23"/>
      <c r="B68" s="30">
        <v>5</v>
      </c>
      <c r="C68" s="30" t="s">
        <v>18</v>
      </c>
      <c r="D68" s="21"/>
      <c r="E68" s="22"/>
      <c r="F68" s="14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x14ac:dyDescent="0.2">
      <c r="A69" s="14"/>
      <c r="B69" s="14"/>
      <c r="C69" s="17"/>
      <c r="D69" s="14"/>
      <c r="E69" s="18"/>
      <c r="F69" s="14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x14ac:dyDescent="0.2">
      <c r="A70" s="14"/>
      <c r="B70" s="14"/>
      <c r="C70" s="17"/>
      <c r="D70" s="14"/>
      <c r="E70" s="18"/>
      <c r="F70" s="14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">
      <c r="A71" s="14"/>
      <c r="B71" s="14"/>
      <c r="C71" s="17"/>
      <c r="D71" s="14"/>
      <c r="E71" s="18"/>
      <c r="F71" s="14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5.5" customHeight="1" x14ac:dyDescent="0.2">
      <c r="A72" s="19" t="s">
        <v>65</v>
      </c>
      <c r="B72" s="231" t="s">
        <v>20</v>
      </c>
      <c r="C72" s="231"/>
      <c r="D72" s="231"/>
      <c r="E72" s="231"/>
      <c r="F72" s="14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x14ac:dyDescent="0.2">
      <c r="A73" s="23"/>
      <c r="B73" s="30">
        <v>1</v>
      </c>
      <c r="C73" s="30" t="s">
        <v>17</v>
      </c>
      <c r="D73" s="21"/>
      <c r="E73" s="22"/>
      <c r="F73" s="14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x14ac:dyDescent="0.2">
      <c r="A74" s="23"/>
      <c r="B74" s="30">
        <v>2</v>
      </c>
      <c r="C74" s="30">
        <v>2</v>
      </c>
      <c r="D74" s="21"/>
      <c r="E74" s="22"/>
      <c r="F74" s="14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x14ac:dyDescent="0.2">
      <c r="A75" s="23"/>
      <c r="B75" s="30">
        <v>3</v>
      </c>
      <c r="C75" s="30">
        <v>3</v>
      </c>
      <c r="D75" s="21"/>
      <c r="E75" s="22"/>
      <c r="F75" s="14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x14ac:dyDescent="0.2">
      <c r="A76" s="23"/>
      <c r="B76" s="30">
        <v>4</v>
      </c>
      <c r="C76" s="30">
        <v>4</v>
      </c>
      <c r="D76" s="21"/>
      <c r="E76" s="22"/>
      <c r="F76" s="14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">
      <c r="A77" s="23"/>
      <c r="B77" s="30">
        <v>5</v>
      </c>
      <c r="C77" s="30" t="s">
        <v>18</v>
      </c>
      <c r="D77" s="21"/>
      <c r="E77" s="22"/>
      <c r="F77" s="14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x14ac:dyDescent="0.2">
      <c r="A78" s="14"/>
      <c r="B78" s="14"/>
      <c r="C78" s="17"/>
      <c r="D78" s="14"/>
      <c r="E78" s="18"/>
      <c r="F78" s="14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x14ac:dyDescent="0.2">
      <c r="A79" s="14"/>
      <c r="B79" s="14"/>
      <c r="C79" s="17"/>
      <c r="D79" s="14"/>
      <c r="E79" s="18"/>
      <c r="F79" s="14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x14ac:dyDescent="0.2">
      <c r="A80" s="3"/>
      <c r="C80" s="4"/>
      <c r="E80" s="9"/>
    </row>
    <row r="81" spans="1:5" ht="28.5" customHeight="1" x14ac:dyDescent="0.2">
      <c r="A81" s="3"/>
      <c r="B81" s="225" t="s">
        <v>21</v>
      </c>
      <c r="C81" s="225"/>
      <c r="D81" s="225"/>
      <c r="E81" s="225"/>
    </row>
    <row r="82" spans="1:5" x14ac:dyDescent="0.2">
      <c r="A82" s="3"/>
      <c r="B82" s="45">
        <v>1</v>
      </c>
      <c r="C82" s="45" t="s">
        <v>17</v>
      </c>
      <c r="D82" s="45"/>
      <c r="E82" s="46"/>
    </row>
    <row r="83" spans="1:5" x14ac:dyDescent="0.2">
      <c r="A83" s="3"/>
      <c r="B83" s="45">
        <v>2</v>
      </c>
      <c r="C83" s="45">
        <v>2</v>
      </c>
      <c r="D83" s="45"/>
      <c r="E83" s="46"/>
    </row>
    <row r="84" spans="1:5" x14ac:dyDescent="0.2">
      <c r="A84" s="3"/>
      <c r="B84" s="45">
        <v>3</v>
      </c>
      <c r="C84" s="45">
        <v>3</v>
      </c>
      <c r="D84" s="45"/>
      <c r="E84" s="46"/>
    </row>
    <row r="85" spans="1:5" x14ac:dyDescent="0.2">
      <c r="A85" s="3"/>
      <c r="B85" s="45">
        <v>4</v>
      </c>
      <c r="C85" s="45">
        <v>4</v>
      </c>
      <c r="D85" s="45"/>
      <c r="E85" s="46"/>
    </row>
    <row r="86" spans="1:5" x14ac:dyDescent="0.2">
      <c r="A86" s="3"/>
      <c r="B86" s="45">
        <v>5</v>
      </c>
      <c r="C86" s="45" t="s">
        <v>18</v>
      </c>
      <c r="D86" s="45"/>
      <c r="E86" s="46"/>
    </row>
    <row r="87" spans="1:5" x14ac:dyDescent="0.2">
      <c r="A87" s="3"/>
      <c r="C87" s="4"/>
      <c r="E87" s="9"/>
    </row>
    <row r="88" spans="1:5" x14ac:dyDescent="0.2">
      <c r="A88" s="3"/>
      <c r="C88" s="4"/>
      <c r="E88" s="9"/>
    </row>
    <row r="89" spans="1:5" x14ac:dyDescent="0.2">
      <c r="A89" s="3"/>
      <c r="C89" s="4"/>
      <c r="E89" s="9"/>
    </row>
    <row r="90" spans="1:5" ht="26.25" customHeight="1" x14ac:dyDescent="0.2">
      <c r="A90" s="3"/>
      <c r="B90" s="225" t="s">
        <v>22</v>
      </c>
      <c r="C90" s="225"/>
      <c r="D90" s="225"/>
      <c r="E90" s="225"/>
    </row>
    <row r="91" spans="1:5" x14ac:dyDescent="0.2">
      <c r="A91" s="3"/>
      <c r="B91" s="45">
        <v>1</v>
      </c>
      <c r="C91" s="45" t="s">
        <v>17</v>
      </c>
      <c r="D91" s="45"/>
      <c r="E91" s="46"/>
    </row>
    <row r="92" spans="1:5" x14ac:dyDescent="0.2">
      <c r="A92" s="3"/>
      <c r="B92" s="45">
        <v>2</v>
      </c>
      <c r="C92" s="45">
        <v>2</v>
      </c>
      <c r="D92" s="45"/>
      <c r="E92" s="46"/>
    </row>
    <row r="93" spans="1:5" x14ac:dyDescent="0.2">
      <c r="A93" s="3"/>
      <c r="B93" s="45">
        <v>3</v>
      </c>
      <c r="C93" s="45">
        <v>3</v>
      </c>
      <c r="D93" s="45"/>
      <c r="E93" s="46"/>
    </row>
    <row r="94" spans="1:5" x14ac:dyDescent="0.2">
      <c r="A94" s="3"/>
      <c r="B94" s="45">
        <v>4</v>
      </c>
      <c r="C94" s="45">
        <v>4</v>
      </c>
      <c r="D94" s="45"/>
      <c r="E94" s="46"/>
    </row>
    <row r="95" spans="1:5" x14ac:dyDescent="0.2">
      <c r="A95" s="3"/>
      <c r="B95" s="45">
        <v>5</v>
      </c>
      <c r="C95" s="45" t="s">
        <v>18</v>
      </c>
      <c r="D95" s="45"/>
      <c r="E95" s="46"/>
    </row>
    <row r="96" spans="1:5" x14ac:dyDescent="0.2">
      <c r="A96" s="3"/>
      <c r="C96" s="4"/>
      <c r="E96" s="9"/>
    </row>
    <row r="97" spans="1:6" x14ac:dyDescent="0.2">
      <c r="A97" s="3"/>
      <c r="C97" s="4"/>
      <c r="E97" s="9"/>
    </row>
    <row r="98" spans="1:6" x14ac:dyDescent="0.2">
      <c r="A98" s="3"/>
      <c r="C98" s="4"/>
      <c r="E98" s="9"/>
    </row>
    <row r="99" spans="1:6" x14ac:dyDescent="0.2">
      <c r="A99" s="3"/>
      <c r="B99" s="225" t="s">
        <v>23</v>
      </c>
      <c r="C99" s="225"/>
      <c r="D99" s="225"/>
      <c r="E99" s="225"/>
    </row>
    <row r="100" spans="1:6" x14ac:dyDescent="0.2">
      <c r="B100" s="45">
        <v>1</v>
      </c>
      <c r="C100" s="45" t="s">
        <v>17</v>
      </c>
      <c r="D100" s="45"/>
      <c r="E100" s="46"/>
    </row>
    <row r="101" spans="1:6" x14ac:dyDescent="0.2">
      <c r="B101" s="45">
        <v>2</v>
      </c>
      <c r="C101" s="45">
        <v>2</v>
      </c>
      <c r="D101" s="45"/>
      <c r="E101" s="46"/>
    </row>
    <row r="102" spans="1:6" x14ac:dyDescent="0.2">
      <c r="B102" s="45">
        <v>3</v>
      </c>
      <c r="C102" s="45">
        <v>3</v>
      </c>
      <c r="D102" s="45"/>
      <c r="E102" s="46"/>
    </row>
    <row r="103" spans="1:6" x14ac:dyDescent="0.2">
      <c r="B103" s="45">
        <v>4</v>
      </c>
      <c r="C103" s="45">
        <v>4</v>
      </c>
      <c r="D103" s="45"/>
      <c r="E103" s="46"/>
    </row>
    <row r="104" spans="1:6" x14ac:dyDescent="0.2">
      <c r="B104" s="45">
        <v>5</v>
      </c>
      <c r="C104" s="45" t="s">
        <v>18</v>
      </c>
      <c r="D104" s="45"/>
      <c r="E104" s="46"/>
    </row>
    <row r="108" spans="1:6" s="179" customFormat="1" x14ac:dyDescent="0.2">
      <c r="A108" s="176" t="s">
        <v>24</v>
      </c>
      <c r="B108" s="177" t="s">
        <v>25</v>
      </c>
      <c r="C108" s="178"/>
      <c r="D108" s="178"/>
      <c r="E108" s="178"/>
      <c r="F108" s="178"/>
    </row>
    <row r="109" spans="1:6" x14ac:dyDescent="0.2">
      <c r="B109" s="7" t="s">
        <v>26</v>
      </c>
    </row>
    <row r="110" spans="1:6" x14ac:dyDescent="0.2">
      <c r="B110" s="7"/>
    </row>
    <row r="111" spans="1:6" x14ac:dyDescent="0.2">
      <c r="B111" s="8" t="s">
        <v>3</v>
      </c>
    </row>
    <row r="112" spans="1:6" x14ac:dyDescent="0.2">
      <c r="B112" s="10"/>
    </row>
    <row r="113" spans="1:6" x14ac:dyDescent="0.2">
      <c r="B113" s="10"/>
    </row>
    <row r="114" spans="1:6" x14ac:dyDescent="0.2">
      <c r="B114" s="10"/>
    </row>
    <row r="115" spans="1:6" x14ac:dyDescent="0.2">
      <c r="B115" s="10"/>
    </row>
    <row r="116" spans="1:6" x14ac:dyDescent="0.2">
      <c r="B116" s="10"/>
    </row>
    <row r="121" spans="1:6" s="179" customFormat="1" x14ac:dyDescent="0.2">
      <c r="A121" s="176" t="s">
        <v>27</v>
      </c>
      <c r="B121" s="177" t="s">
        <v>28</v>
      </c>
      <c r="C121" s="178"/>
      <c r="D121" s="178"/>
      <c r="E121" s="178"/>
      <c r="F121" s="178"/>
    </row>
    <row r="122" spans="1:6" x14ac:dyDescent="0.2">
      <c r="B122" s="7" t="s">
        <v>26</v>
      </c>
    </row>
    <row r="124" spans="1:6" x14ac:dyDescent="0.2">
      <c r="B124" s="8" t="s">
        <v>3</v>
      </c>
    </row>
    <row r="125" spans="1:6" x14ac:dyDescent="0.2">
      <c r="B125" s="10"/>
    </row>
    <row r="126" spans="1:6" x14ac:dyDescent="0.2">
      <c r="B126" s="10"/>
    </row>
    <row r="127" spans="1:6" x14ac:dyDescent="0.2">
      <c r="B127" s="10"/>
    </row>
    <row r="128" spans="1:6" x14ac:dyDescent="0.2">
      <c r="B128" s="10"/>
    </row>
    <row r="129" spans="1:26" x14ac:dyDescent="0.2">
      <c r="B129" s="10"/>
    </row>
    <row r="133" spans="1:26" s="179" customFormat="1" x14ac:dyDescent="0.2">
      <c r="A133" s="185" t="s">
        <v>29</v>
      </c>
      <c r="B133" s="186" t="s">
        <v>30</v>
      </c>
      <c r="C133" s="187"/>
      <c r="D133" s="187"/>
      <c r="E133" s="187"/>
      <c r="F133" s="187"/>
      <c r="G133" s="188"/>
      <c r="H133" s="188"/>
      <c r="I133" s="188"/>
      <c r="J133" s="188"/>
      <c r="K133" s="188"/>
      <c r="L133" s="188"/>
      <c r="M133" s="188"/>
      <c r="N133" s="189" t="s">
        <v>73</v>
      </c>
      <c r="O133" s="189"/>
      <c r="P133" s="188"/>
      <c r="Q133" s="188"/>
      <c r="R133" s="188"/>
      <c r="S133" s="188"/>
      <c r="T133" s="188"/>
      <c r="U133" s="188"/>
      <c r="V133" s="188"/>
      <c r="W133" s="188"/>
      <c r="X133" s="188"/>
      <c r="Y133" s="188"/>
      <c r="Z133" s="188"/>
    </row>
    <row r="134" spans="1:26" x14ac:dyDescent="0.2">
      <c r="A134" s="40"/>
      <c r="B134" s="41"/>
      <c r="C134" s="41"/>
      <c r="D134" s="41"/>
      <c r="E134" s="41"/>
      <c r="F134" s="41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x14ac:dyDescent="0.2">
      <c r="A135" s="101" t="s">
        <v>70</v>
      </c>
      <c r="B135" s="102" t="s">
        <v>12</v>
      </c>
      <c r="C135" s="102" t="s">
        <v>3</v>
      </c>
      <c r="D135" s="102" t="s">
        <v>13</v>
      </c>
      <c r="E135" s="102" t="s">
        <v>14</v>
      </c>
      <c r="F135" s="41"/>
      <c r="G135" s="42"/>
      <c r="H135" s="42"/>
      <c r="I135" s="42"/>
      <c r="J135" s="42"/>
      <c r="K135" s="42"/>
      <c r="L135" s="42"/>
      <c r="M135" s="42"/>
      <c r="N135" s="218" t="s">
        <v>74</v>
      </c>
      <c r="O135" s="219"/>
      <c r="P135" s="219"/>
      <c r="Q135" s="219"/>
      <c r="R135" s="220"/>
      <c r="S135" s="42"/>
      <c r="T135" s="42"/>
      <c r="U135" s="42"/>
      <c r="V135" s="42"/>
      <c r="W135" s="42"/>
      <c r="X135" s="42"/>
      <c r="Y135" s="42"/>
      <c r="Z135" s="42"/>
    </row>
    <row r="136" spans="1:26" ht="38.25" customHeight="1" x14ac:dyDescent="0.2">
      <c r="A136" s="47" t="s">
        <v>66</v>
      </c>
      <c r="B136" s="228" t="s">
        <v>31</v>
      </c>
      <c r="C136" s="228"/>
      <c r="D136" s="228"/>
      <c r="E136" s="228"/>
      <c r="F136" s="41"/>
      <c r="G136" s="42"/>
      <c r="H136" s="42"/>
      <c r="I136" s="42"/>
      <c r="J136" s="42"/>
      <c r="K136" s="42"/>
      <c r="L136" s="42"/>
      <c r="M136" s="42"/>
      <c r="N136" s="54" t="s">
        <v>12</v>
      </c>
      <c r="O136" s="54" t="s">
        <v>3</v>
      </c>
      <c r="P136" s="54" t="s">
        <v>13</v>
      </c>
      <c r="Q136" s="54" t="s">
        <v>14</v>
      </c>
      <c r="R136" s="63" t="s">
        <v>77</v>
      </c>
      <c r="S136" s="42"/>
      <c r="T136" s="42"/>
      <c r="U136" s="42"/>
      <c r="V136" s="42"/>
      <c r="W136" s="42"/>
      <c r="X136" s="42"/>
      <c r="Y136" s="42"/>
      <c r="Z136" s="42"/>
    </row>
    <row r="137" spans="1:26" ht="25.5" x14ac:dyDescent="0.2">
      <c r="A137" s="48"/>
      <c r="B137" s="51">
        <v>1</v>
      </c>
      <c r="C137" s="52" t="s">
        <v>17</v>
      </c>
      <c r="D137" s="49"/>
      <c r="E137" s="50"/>
      <c r="F137" s="41"/>
      <c r="G137" s="42"/>
      <c r="H137" s="42"/>
      <c r="I137" s="42"/>
      <c r="J137" s="42"/>
      <c r="K137" s="42"/>
      <c r="L137" s="42"/>
      <c r="M137" s="42"/>
      <c r="N137" s="51">
        <v>1</v>
      </c>
      <c r="O137" s="62" t="s">
        <v>17</v>
      </c>
      <c r="P137" s="55">
        <f>SUM(D137,D146,D155,D164,D172)</f>
        <v>0</v>
      </c>
      <c r="Q137" s="56" t="e">
        <f>P137/$P$142</f>
        <v>#DIV/0!</v>
      </c>
      <c r="R137" s="163"/>
      <c r="S137" s="42"/>
      <c r="T137" s="42"/>
      <c r="U137" s="42"/>
      <c r="V137" s="42"/>
      <c r="W137" s="42"/>
      <c r="X137" s="42"/>
      <c r="Y137" s="42"/>
      <c r="Z137" s="42"/>
    </row>
    <row r="138" spans="1:26" x14ac:dyDescent="0.2">
      <c r="A138" s="48"/>
      <c r="B138" s="51">
        <v>2</v>
      </c>
      <c r="C138" s="52">
        <v>2</v>
      </c>
      <c r="D138" s="49"/>
      <c r="E138" s="50"/>
      <c r="F138" s="41"/>
      <c r="G138" s="42"/>
      <c r="H138" s="42"/>
      <c r="I138" s="42"/>
      <c r="J138" s="42"/>
      <c r="K138" s="42"/>
      <c r="L138" s="42"/>
      <c r="M138" s="42"/>
      <c r="N138" s="51">
        <v>2</v>
      </c>
      <c r="O138" s="62">
        <v>2</v>
      </c>
      <c r="P138" s="55">
        <f>SUM(D138,D147,D156,D165,D173)</f>
        <v>0</v>
      </c>
      <c r="Q138" s="56" t="e">
        <f t="shared" ref="Q138:Q141" si="1">P138/$P$142</f>
        <v>#DIV/0!</v>
      </c>
      <c r="R138" s="164"/>
      <c r="S138" s="42"/>
      <c r="T138" s="42"/>
      <c r="U138" s="42"/>
      <c r="V138" s="42"/>
      <c r="W138" s="42"/>
      <c r="X138" s="42"/>
      <c r="Y138" s="42"/>
      <c r="Z138" s="42"/>
    </row>
    <row r="139" spans="1:26" x14ac:dyDescent="0.2">
      <c r="A139" s="48"/>
      <c r="B139" s="51">
        <v>3</v>
      </c>
      <c r="C139" s="52">
        <v>3</v>
      </c>
      <c r="D139" s="49"/>
      <c r="E139" s="50"/>
      <c r="F139" s="41"/>
      <c r="G139" s="42"/>
      <c r="H139" s="42"/>
      <c r="I139" s="42"/>
      <c r="J139" s="42"/>
      <c r="K139" s="42"/>
      <c r="L139" s="42"/>
      <c r="M139" s="42"/>
      <c r="N139" s="51">
        <v>3</v>
      </c>
      <c r="O139" s="62">
        <v>3</v>
      </c>
      <c r="P139" s="55">
        <f>SUM(D139,D148,D157,D166,D174)</f>
        <v>0</v>
      </c>
      <c r="Q139" s="56" t="e">
        <f t="shared" si="1"/>
        <v>#DIV/0!</v>
      </c>
      <c r="R139" s="164"/>
      <c r="S139" s="42"/>
      <c r="T139" s="42"/>
      <c r="U139" s="42"/>
      <c r="V139" s="42"/>
      <c r="W139" s="42"/>
      <c r="X139" s="42"/>
      <c r="Y139" s="42"/>
      <c r="Z139" s="42"/>
    </row>
    <row r="140" spans="1:26" x14ac:dyDescent="0.2">
      <c r="A140" s="48"/>
      <c r="B140" s="51">
        <v>4</v>
      </c>
      <c r="C140" s="52">
        <v>4</v>
      </c>
      <c r="D140" s="49"/>
      <c r="E140" s="50"/>
      <c r="F140" s="41"/>
      <c r="G140" s="42"/>
      <c r="H140" s="42"/>
      <c r="I140" s="42"/>
      <c r="J140" s="42"/>
      <c r="K140" s="42"/>
      <c r="L140" s="42"/>
      <c r="M140" s="42"/>
      <c r="N140" s="51">
        <v>4</v>
      </c>
      <c r="O140" s="62">
        <v>4</v>
      </c>
      <c r="P140" s="55">
        <f>SUM(D140,D149,D158,D167,D175)</f>
        <v>0</v>
      </c>
      <c r="Q140" s="56" t="e">
        <f t="shared" si="1"/>
        <v>#DIV/0!</v>
      </c>
      <c r="R140" s="164"/>
      <c r="S140" s="42"/>
      <c r="T140" s="42"/>
      <c r="U140" s="42"/>
      <c r="V140" s="42"/>
      <c r="W140" s="42"/>
      <c r="X140" s="42"/>
      <c r="Y140" s="42"/>
      <c r="Z140" s="42"/>
    </row>
    <row r="141" spans="1:26" ht="13.5" thickBot="1" x14ac:dyDescent="0.25">
      <c r="A141" s="48"/>
      <c r="B141" s="51">
        <v>5</v>
      </c>
      <c r="C141" s="52" t="s">
        <v>18</v>
      </c>
      <c r="D141" s="49"/>
      <c r="E141" s="50"/>
      <c r="F141" s="41"/>
      <c r="G141" s="42"/>
      <c r="H141" s="42"/>
      <c r="I141" s="42"/>
      <c r="J141" s="42"/>
      <c r="K141" s="42"/>
      <c r="L141" s="42"/>
      <c r="M141" s="42"/>
      <c r="N141" s="51">
        <v>5</v>
      </c>
      <c r="O141" s="64" t="s">
        <v>18</v>
      </c>
      <c r="P141" s="57">
        <f>SUM(D141,D150,D159,D168,D176)</f>
        <v>0</v>
      </c>
      <c r="Q141" s="58" t="e">
        <f t="shared" si="1"/>
        <v>#DIV/0!</v>
      </c>
      <c r="R141" s="165"/>
      <c r="S141" s="42"/>
      <c r="T141" s="42"/>
      <c r="U141" s="42"/>
      <c r="V141" s="42"/>
      <c r="W141" s="42"/>
      <c r="X141" s="42"/>
      <c r="Y141" s="42"/>
      <c r="Z141" s="42"/>
    </row>
    <row r="142" spans="1:26" ht="13.5" thickTop="1" x14ac:dyDescent="0.2">
      <c r="A142" s="40"/>
      <c r="B142" s="41"/>
      <c r="C142" s="43"/>
      <c r="D142" s="41"/>
      <c r="E142" s="44"/>
      <c r="F142" s="41"/>
      <c r="G142" s="42"/>
      <c r="H142" s="42"/>
      <c r="I142" s="42"/>
      <c r="J142" s="42"/>
      <c r="K142" s="42"/>
      <c r="L142" s="42"/>
      <c r="M142" s="42"/>
      <c r="N142" s="65"/>
      <c r="O142" s="59"/>
      <c r="P142" s="60">
        <f>SUM(P137:P141)</f>
        <v>0</v>
      </c>
      <c r="Q142" s="61" t="e">
        <f>SUM(Q137:Q141)</f>
        <v>#DIV/0!</v>
      </c>
      <c r="R142" s="166" t="e">
        <f>((N137*P137)+(N138*P138)+(N139*P139)+(N140*P140)+(N141*P141))/P142</f>
        <v>#DIV/0!</v>
      </c>
      <c r="S142" s="42"/>
      <c r="T142" s="42"/>
      <c r="U142" s="42"/>
      <c r="V142" s="42"/>
      <c r="W142" s="42"/>
      <c r="X142" s="42"/>
      <c r="Y142" s="42"/>
      <c r="Z142" s="42"/>
    </row>
    <row r="143" spans="1:26" x14ac:dyDescent="0.2">
      <c r="A143" s="40"/>
      <c r="B143" s="41"/>
      <c r="C143" s="43"/>
      <c r="D143" s="41"/>
      <c r="E143" s="44"/>
      <c r="F143" s="41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x14ac:dyDescent="0.2">
      <c r="A144" s="40"/>
      <c r="B144" s="41"/>
      <c r="C144" s="43"/>
      <c r="D144" s="41"/>
      <c r="E144" s="44"/>
      <c r="F144" s="41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34.5" customHeight="1" x14ac:dyDescent="0.2">
      <c r="A145" s="47" t="s">
        <v>66</v>
      </c>
      <c r="B145" s="228" t="s">
        <v>32</v>
      </c>
      <c r="C145" s="228"/>
      <c r="D145" s="228"/>
      <c r="E145" s="228"/>
      <c r="F145" s="41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x14ac:dyDescent="0.2">
      <c r="A146" s="48"/>
      <c r="B146" s="52">
        <v>1</v>
      </c>
      <c r="C146" s="52" t="s">
        <v>17</v>
      </c>
      <c r="D146" s="49"/>
      <c r="E146" s="50"/>
      <c r="F146" s="41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x14ac:dyDescent="0.2">
      <c r="A147" s="48"/>
      <c r="B147" s="52">
        <v>2</v>
      </c>
      <c r="C147" s="52">
        <v>2</v>
      </c>
      <c r="D147" s="49"/>
      <c r="E147" s="50"/>
      <c r="F147" s="41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x14ac:dyDescent="0.2">
      <c r="A148" s="48"/>
      <c r="B148" s="52">
        <v>3</v>
      </c>
      <c r="C148" s="52">
        <v>3</v>
      </c>
      <c r="D148" s="49"/>
      <c r="E148" s="50"/>
      <c r="F148" s="41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x14ac:dyDescent="0.2">
      <c r="A149" s="48"/>
      <c r="B149" s="52">
        <v>4</v>
      </c>
      <c r="C149" s="52">
        <v>4</v>
      </c>
      <c r="D149" s="49"/>
      <c r="E149" s="50"/>
      <c r="F149" s="41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x14ac:dyDescent="0.2">
      <c r="A150" s="48"/>
      <c r="B150" s="52">
        <v>5</v>
      </c>
      <c r="C150" s="52" t="s">
        <v>18</v>
      </c>
      <c r="D150" s="49"/>
      <c r="E150" s="50"/>
      <c r="F150" s="41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x14ac:dyDescent="0.2">
      <c r="A151" s="40"/>
      <c r="B151" s="41"/>
      <c r="C151" s="43"/>
      <c r="D151" s="41"/>
      <c r="E151" s="44"/>
      <c r="F151" s="41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x14ac:dyDescent="0.2">
      <c r="A152" s="40"/>
      <c r="B152" s="41"/>
      <c r="C152" s="43"/>
      <c r="D152" s="41"/>
      <c r="E152" s="44"/>
      <c r="F152" s="41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x14ac:dyDescent="0.2">
      <c r="A153" s="40"/>
      <c r="B153" s="41"/>
      <c r="C153" s="43"/>
      <c r="D153" s="41"/>
      <c r="E153" s="44"/>
      <c r="F153" s="41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39" customHeight="1" x14ac:dyDescent="0.2">
      <c r="A154" s="47" t="s">
        <v>66</v>
      </c>
      <c r="B154" s="228" t="s">
        <v>33</v>
      </c>
      <c r="C154" s="228"/>
      <c r="D154" s="228"/>
      <c r="E154" s="228"/>
      <c r="F154" s="41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x14ac:dyDescent="0.2">
      <c r="A155" s="53"/>
      <c r="B155" s="52">
        <v>1</v>
      </c>
      <c r="C155" s="52" t="s">
        <v>17</v>
      </c>
      <c r="D155" s="49"/>
      <c r="E155" s="50"/>
      <c r="F155" s="41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x14ac:dyDescent="0.2">
      <c r="A156" s="53"/>
      <c r="B156" s="52">
        <v>2</v>
      </c>
      <c r="C156" s="52">
        <v>2</v>
      </c>
      <c r="D156" s="49"/>
      <c r="E156" s="50"/>
      <c r="F156" s="41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x14ac:dyDescent="0.2">
      <c r="A157" s="53"/>
      <c r="B157" s="52">
        <v>3</v>
      </c>
      <c r="C157" s="52">
        <v>3</v>
      </c>
      <c r="D157" s="49"/>
      <c r="E157" s="50"/>
      <c r="F157" s="41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x14ac:dyDescent="0.2">
      <c r="A158" s="53"/>
      <c r="B158" s="52">
        <v>4</v>
      </c>
      <c r="C158" s="52">
        <v>4</v>
      </c>
      <c r="D158" s="49"/>
      <c r="E158" s="50"/>
      <c r="F158" s="41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x14ac:dyDescent="0.2">
      <c r="A159" s="53"/>
      <c r="B159" s="52">
        <v>5</v>
      </c>
      <c r="C159" s="52" t="s">
        <v>18</v>
      </c>
      <c r="D159" s="49"/>
      <c r="E159" s="50"/>
      <c r="F159" s="41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x14ac:dyDescent="0.2">
      <c r="A160" s="41"/>
      <c r="B160" s="41"/>
      <c r="C160" s="43"/>
      <c r="D160" s="41"/>
      <c r="E160" s="44"/>
      <c r="F160" s="41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x14ac:dyDescent="0.2">
      <c r="A161" s="41"/>
      <c r="B161" s="41"/>
      <c r="C161" s="43"/>
      <c r="D161" s="41"/>
      <c r="E161" s="44"/>
      <c r="F161" s="41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x14ac:dyDescent="0.2">
      <c r="A162" s="41"/>
      <c r="B162" s="41"/>
      <c r="C162" s="43"/>
      <c r="D162" s="41"/>
      <c r="E162" s="44"/>
      <c r="F162" s="41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43.5" customHeight="1" x14ac:dyDescent="0.2">
      <c r="A163" s="47" t="s">
        <v>66</v>
      </c>
      <c r="B163" s="228" t="s">
        <v>34</v>
      </c>
      <c r="C163" s="228"/>
      <c r="D163" s="228"/>
      <c r="E163" s="228"/>
      <c r="F163" s="41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x14ac:dyDescent="0.2">
      <c r="A164" s="53"/>
      <c r="B164" s="52">
        <v>1</v>
      </c>
      <c r="C164" s="52" t="s">
        <v>17</v>
      </c>
      <c r="D164" s="49"/>
      <c r="E164" s="50"/>
      <c r="F164" s="41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x14ac:dyDescent="0.2">
      <c r="A165" s="53"/>
      <c r="B165" s="52">
        <v>2</v>
      </c>
      <c r="C165" s="52">
        <v>2</v>
      </c>
      <c r="D165" s="49"/>
      <c r="E165" s="50"/>
      <c r="F165" s="41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x14ac:dyDescent="0.2">
      <c r="A166" s="53"/>
      <c r="B166" s="52">
        <v>3</v>
      </c>
      <c r="C166" s="52">
        <v>3</v>
      </c>
      <c r="D166" s="49"/>
      <c r="E166" s="50"/>
      <c r="F166" s="41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x14ac:dyDescent="0.2">
      <c r="A167" s="53"/>
      <c r="B167" s="52">
        <v>4</v>
      </c>
      <c r="C167" s="52">
        <v>4</v>
      </c>
      <c r="D167" s="49"/>
      <c r="E167" s="50"/>
      <c r="F167" s="41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x14ac:dyDescent="0.2">
      <c r="A168" s="53"/>
      <c r="B168" s="52">
        <v>5</v>
      </c>
      <c r="C168" s="52" t="s">
        <v>18</v>
      </c>
      <c r="D168" s="49"/>
      <c r="E168" s="50"/>
      <c r="F168" s="41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x14ac:dyDescent="0.2">
      <c r="A169" s="41"/>
      <c r="B169" s="41"/>
      <c r="C169" s="43"/>
      <c r="D169" s="41"/>
      <c r="E169" s="44"/>
      <c r="F169" s="41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x14ac:dyDescent="0.2">
      <c r="A170" s="41"/>
      <c r="B170" s="41"/>
      <c r="C170" s="43"/>
      <c r="D170" s="41"/>
      <c r="E170" s="44"/>
      <c r="F170" s="41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49.5" customHeight="1" x14ac:dyDescent="0.2">
      <c r="A171" s="47" t="s">
        <v>66</v>
      </c>
      <c r="B171" s="228" t="s">
        <v>35</v>
      </c>
      <c r="C171" s="228"/>
      <c r="D171" s="228"/>
      <c r="E171" s="228"/>
      <c r="F171" s="41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x14ac:dyDescent="0.2">
      <c r="A172" s="53"/>
      <c r="B172" s="52">
        <v>1</v>
      </c>
      <c r="C172" s="52" t="s">
        <v>17</v>
      </c>
      <c r="D172" s="49"/>
      <c r="E172" s="50"/>
      <c r="F172" s="41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x14ac:dyDescent="0.2">
      <c r="A173" s="53"/>
      <c r="B173" s="52">
        <v>2</v>
      </c>
      <c r="C173" s="52">
        <v>2</v>
      </c>
      <c r="D173" s="49"/>
      <c r="E173" s="50"/>
      <c r="F173" s="41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x14ac:dyDescent="0.2">
      <c r="A174" s="53"/>
      <c r="B174" s="52">
        <v>3</v>
      </c>
      <c r="C174" s="52">
        <v>3</v>
      </c>
      <c r="D174" s="49"/>
      <c r="E174" s="50"/>
      <c r="F174" s="41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x14ac:dyDescent="0.2">
      <c r="A175" s="53"/>
      <c r="B175" s="52">
        <v>4</v>
      </c>
      <c r="C175" s="52">
        <v>4</v>
      </c>
      <c r="D175" s="49"/>
      <c r="E175" s="50"/>
      <c r="F175" s="41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x14ac:dyDescent="0.2">
      <c r="A176" s="53"/>
      <c r="B176" s="52">
        <v>5</v>
      </c>
      <c r="C176" s="52" t="s">
        <v>18</v>
      </c>
      <c r="D176" s="49"/>
      <c r="E176" s="50"/>
      <c r="F176" s="41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x14ac:dyDescent="0.2">
      <c r="A177" s="41"/>
      <c r="B177" s="41"/>
      <c r="C177" s="43"/>
      <c r="D177" s="41"/>
      <c r="E177" s="44"/>
      <c r="F177" s="41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x14ac:dyDescent="0.2">
      <c r="A178" s="41"/>
      <c r="B178" s="41"/>
      <c r="C178" s="43"/>
      <c r="D178" s="41"/>
      <c r="E178" s="44"/>
      <c r="F178" s="41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x14ac:dyDescent="0.2">
      <c r="A179" s="3"/>
      <c r="C179" s="4"/>
      <c r="E179" s="9"/>
    </row>
    <row r="180" spans="1:26" s="179" customFormat="1" x14ac:dyDescent="0.2">
      <c r="A180" s="103" t="s">
        <v>67</v>
      </c>
      <c r="B180" s="229" t="s">
        <v>36</v>
      </c>
      <c r="C180" s="229"/>
      <c r="D180" s="229"/>
      <c r="E180" s="229"/>
      <c r="F180" s="190"/>
      <c r="G180" s="191"/>
      <c r="H180" s="191"/>
      <c r="I180" s="191"/>
      <c r="J180" s="191"/>
      <c r="K180" s="191"/>
      <c r="L180" s="191"/>
      <c r="M180" s="191"/>
      <c r="N180" s="191"/>
      <c r="O180" s="192"/>
      <c r="P180" s="191"/>
      <c r="Q180" s="191"/>
      <c r="R180" s="191"/>
      <c r="S180" s="191"/>
      <c r="T180" s="191"/>
      <c r="U180" s="191"/>
      <c r="V180" s="191"/>
      <c r="W180" s="191"/>
      <c r="X180" s="191"/>
      <c r="Y180" s="191"/>
      <c r="Z180" s="191"/>
    </row>
    <row r="181" spans="1:26" x14ac:dyDescent="0.2">
      <c r="A181" s="83"/>
      <c r="B181" s="86">
        <v>1</v>
      </c>
      <c r="C181" s="86" t="s">
        <v>17</v>
      </c>
      <c r="D181" s="84"/>
      <c r="E181" s="85"/>
      <c r="F181" s="66"/>
      <c r="G181" s="67"/>
      <c r="H181" s="67"/>
      <c r="I181" s="67"/>
      <c r="J181" s="67"/>
      <c r="K181" s="67"/>
      <c r="L181" s="67"/>
      <c r="M181" s="67"/>
      <c r="N181" s="68" t="s">
        <v>73</v>
      </c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</row>
    <row r="182" spans="1:26" x14ac:dyDescent="0.2">
      <c r="A182" s="83"/>
      <c r="B182" s="86">
        <v>2</v>
      </c>
      <c r="C182" s="86">
        <v>2</v>
      </c>
      <c r="D182" s="84"/>
      <c r="E182" s="85"/>
      <c r="F182" s="66"/>
      <c r="G182" s="67"/>
      <c r="H182" s="67"/>
      <c r="I182" s="67"/>
      <c r="J182" s="67"/>
      <c r="K182" s="67"/>
      <c r="L182" s="67"/>
      <c r="M182" s="67"/>
      <c r="N182" s="215" t="s">
        <v>67</v>
      </c>
      <c r="O182" s="216"/>
      <c r="P182" s="216"/>
      <c r="Q182" s="216"/>
      <c r="R182" s="217"/>
      <c r="S182" s="67"/>
      <c r="T182" s="67"/>
      <c r="U182" s="67"/>
      <c r="V182" s="67"/>
      <c r="W182" s="67"/>
      <c r="X182" s="67"/>
      <c r="Y182" s="67"/>
      <c r="Z182" s="67"/>
    </row>
    <row r="183" spans="1:26" x14ac:dyDescent="0.2">
      <c r="A183" s="83"/>
      <c r="B183" s="86">
        <v>3</v>
      </c>
      <c r="C183" s="86">
        <v>3</v>
      </c>
      <c r="D183" s="84"/>
      <c r="E183" s="85"/>
      <c r="F183" s="66"/>
      <c r="G183" s="67"/>
      <c r="H183" s="67"/>
      <c r="I183" s="67"/>
      <c r="J183" s="67"/>
      <c r="K183" s="67"/>
      <c r="L183" s="67"/>
      <c r="M183" s="67"/>
      <c r="N183" s="69" t="s">
        <v>12</v>
      </c>
      <c r="O183" s="69" t="s">
        <v>3</v>
      </c>
      <c r="P183" s="69" t="s">
        <v>13</v>
      </c>
      <c r="Q183" s="69" t="s">
        <v>14</v>
      </c>
      <c r="R183" s="159" t="s">
        <v>77</v>
      </c>
      <c r="S183" s="67"/>
      <c r="T183" s="67"/>
      <c r="U183" s="67"/>
      <c r="V183" s="67"/>
      <c r="W183" s="67"/>
      <c r="X183" s="67"/>
      <c r="Y183" s="67"/>
      <c r="Z183" s="67"/>
    </row>
    <row r="184" spans="1:26" ht="25.5" x14ac:dyDescent="0.2">
      <c r="A184" s="83"/>
      <c r="B184" s="86">
        <v>4</v>
      </c>
      <c r="C184" s="86">
        <v>4</v>
      </c>
      <c r="D184" s="84"/>
      <c r="E184" s="85"/>
      <c r="F184" s="66"/>
      <c r="G184" s="67"/>
      <c r="H184" s="67"/>
      <c r="I184" s="67"/>
      <c r="J184" s="67"/>
      <c r="K184" s="67"/>
      <c r="L184" s="67"/>
      <c r="M184" s="67"/>
      <c r="N184" s="70">
        <v>1</v>
      </c>
      <c r="O184" s="71" t="s">
        <v>17</v>
      </c>
      <c r="P184" s="72">
        <f>SUM(D181,D190,D199,D208,D217,D226)</f>
        <v>0</v>
      </c>
      <c r="Q184" s="73" t="e">
        <f>P184/$P$189</f>
        <v>#DIV/0!</v>
      </c>
      <c r="R184" s="160"/>
      <c r="S184" s="67"/>
      <c r="T184" s="67"/>
      <c r="U184" s="67"/>
      <c r="V184" s="67"/>
      <c r="W184" s="67"/>
      <c r="X184" s="67"/>
      <c r="Y184" s="67"/>
      <c r="Z184" s="67"/>
    </row>
    <row r="185" spans="1:26" x14ac:dyDescent="0.2">
      <c r="A185" s="83"/>
      <c r="B185" s="86">
        <v>5</v>
      </c>
      <c r="C185" s="86" t="s">
        <v>18</v>
      </c>
      <c r="D185" s="84"/>
      <c r="E185" s="85"/>
      <c r="F185" s="66"/>
      <c r="G185" s="67"/>
      <c r="H185" s="67"/>
      <c r="I185" s="67"/>
      <c r="J185" s="67"/>
      <c r="K185" s="67"/>
      <c r="L185" s="67"/>
      <c r="M185" s="67"/>
      <c r="N185" s="70">
        <v>2</v>
      </c>
      <c r="O185" s="71">
        <v>2</v>
      </c>
      <c r="P185" s="72">
        <f t="shared" ref="P185:P188" si="2">SUM(D182,D191,D200,D209,D218,D227)</f>
        <v>0</v>
      </c>
      <c r="Q185" s="73" t="e">
        <f t="shared" ref="Q185:Q188" si="3">P185/$P$189</f>
        <v>#DIV/0!</v>
      </c>
      <c r="R185" s="161"/>
      <c r="S185" s="67"/>
      <c r="T185" s="67"/>
      <c r="U185" s="67"/>
      <c r="V185" s="67"/>
      <c r="W185" s="67"/>
      <c r="X185" s="67"/>
      <c r="Y185" s="67"/>
      <c r="Z185" s="67"/>
    </row>
    <row r="186" spans="1:26" x14ac:dyDescent="0.2">
      <c r="A186" s="66"/>
      <c r="B186" s="66"/>
      <c r="C186" s="74"/>
      <c r="D186" s="66"/>
      <c r="E186" s="75"/>
      <c r="F186" s="66"/>
      <c r="G186" s="67"/>
      <c r="H186" s="67"/>
      <c r="I186" s="67"/>
      <c r="J186" s="67"/>
      <c r="K186" s="67"/>
      <c r="L186" s="67"/>
      <c r="M186" s="67"/>
      <c r="N186" s="70">
        <v>3</v>
      </c>
      <c r="O186" s="71">
        <v>3</v>
      </c>
      <c r="P186" s="72">
        <f t="shared" si="2"/>
        <v>0</v>
      </c>
      <c r="Q186" s="73" t="e">
        <f t="shared" si="3"/>
        <v>#DIV/0!</v>
      </c>
      <c r="R186" s="161"/>
      <c r="S186" s="67"/>
      <c r="T186" s="67"/>
      <c r="U186" s="67"/>
      <c r="V186" s="67"/>
      <c r="W186" s="67"/>
      <c r="X186" s="67"/>
      <c r="Y186" s="67"/>
      <c r="Z186" s="67"/>
    </row>
    <row r="187" spans="1:26" x14ac:dyDescent="0.2">
      <c r="A187" s="66"/>
      <c r="B187" s="66"/>
      <c r="C187" s="74"/>
      <c r="D187" s="66"/>
      <c r="E187" s="75"/>
      <c r="F187" s="66"/>
      <c r="G187" s="67"/>
      <c r="H187" s="67"/>
      <c r="I187" s="67"/>
      <c r="J187" s="67"/>
      <c r="K187" s="67"/>
      <c r="L187" s="67"/>
      <c r="M187" s="67"/>
      <c r="N187" s="70">
        <v>4</v>
      </c>
      <c r="O187" s="71">
        <v>4</v>
      </c>
      <c r="P187" s="72">
        <f t="shared" si="2"/>
        <v>0</v>
      </c>
      <c r="Q187" s="73" t="e">
        <f t="shared" si="3"/>
        <v>#DIV/0!</v>
      </c>
      <c r="R187" s="161"/>
      <c r="S187" s="67"/>
      <c r="T187" s="67"/>
      <c r="U187" s="67"/>
      <c r="V187" s="67"/>
      <c r="W187" s="67"/>
      <c r="X187" s="67"/>
      <c r="Y187" s="67"/>
      <c r="Z187" s="67"/>
    </row>
    <row r="188" spans="1:26" ht="13.5" thickBot="1" x14ac:dyDescent="0.25">
      <c r="A188" s="66"/>
      <c r="B188" s="66"/>
      <c r="C188" s="74"/>
      <c r="D188" s="66"/>
      <c r="E188" s="75"/>
      <c r="F188" s="66"/>
      <c r="G188" s="67"/>
      <c r="H188" s="67"/>
      <c r="I188" s="67"/>
      <c r="J188" s="67"/>
      <c r="K188" s="67"/>
      <c r="L188" s="67"/>
      <c r="M188" s="67"/>
      <c r="N188" s="88">
        <v>5</v>
      </c>
      <c r="O188" s="76" t="s">
        <v>18</v>
      </c>
      <c r="P188" s="77">
        <f t="shared" si="2"/>
        <v>0</v>
      </c>
      <c r="Q188" s="78" t="e">
        <f t="shared" si="3"/>
        <v>#DIV/0!</v>
      </c>
      <c r="R188" s="162"/>
      <c r="S188" s="67"/>
      <c r="T188" s="67"/>
      <c r="U188" s="67"/>
      <c r="V188" s="67"/>
      <c r="W188" s="67"/>
      <c r="X188" s="67"/>
      <c r="Y188" s="67"/>
      <c r="Z188" s="67"/>
    </row>
    <row r="189" spans="1:26" ht="44.25" customHeight="1" thickTop="1" x14ac:dyDescent="0.2">
      <c r="A189" s="82" t="s">
        <v>67</v>
      </c>
      <c r="B189" s="230" t="s">
        <v>37</v>
      </c>
      <c r="C189" s="230"/>
      <c r="D189" s="230"/>
      <c r="E189" s="230"/>
      <c r="F189" s="66"/>
      <c r="G189" s="67"/>
      <c r="H189" s="67"/>
      <c r="I189" s="67"/>
      <c r="J189" s="67"/>
      <c r="K189" s="67"/>
      <c r="L189" s="67"/>
      <c r="M189" s="67"/>
      <c r="N189" s="79"/>
      <c r="O189" s="79"/>
      <c r="P189" s="80">
        <f>SUM(P184:P188)</f>
        <v>0</v>
      </c>
      <c r="Q189" s="81" t="e">
        <f>SUM(Q184:Q188)</f>
        <v>#DIV/0!</v>
      </c>
      <c r="R189" s="158" t="e">
        <f>((N184*P184)+(N185*P185)+(N186*P186)+(N187*P187)+(N188*P188))/P189</f>
        <v>#DIV/0!</v>
      </c>
      <c r="S189" s="67"/>
      <c r="T189" s="67"/>
      <c r="U189" s="67"/>
      <c r="V189" s="67"/>
      <c r="W189" s="67"/>
      <c r="X189" s="67"/>
      <c r="Y189" s="67"/>
      <c r="Z189" s="67"/>
    </row>
    <row r="190" spans="1:26" x14ac:dyDescent="0.2">
      <c r="A190" s="83"/>
      <c r="B190" s="86">
        <v>1</v>
      </c>
      <c r="C190" s="86" t="s">
        <v>17</v>
      </c>
      <c r="D190" s="84"/>
      <c r="E190" s="85"/>
      <c r="F190" s="66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</row>
    <row r="191" spans="1:26" x14ac:dyDescent="0.2">
      <c r="A191" s="83"/>
      <c r="B191" s="86">
        <v>2</v>
      </c>
      <c r="C191" s="86">
        <v>2</v>
      </c>
      <c r="D191" s="84"/>
      <c r="E191" s="85"/>
      <c r="F191" s="66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</row>
    <row r="192" spans="1:26" x14ac:dyDescent="0.2">
      <c r="A192" s="83"/>
      <c r="B192" s="86">
        <v>3</v>
      </c>
      <c r="C192" s="86">
        <v>3</v>
      </c>
      <c r="D192" s="84"/>
      <c r="E192" s="85"/>
      <c r="F192" s="66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</row>
    <row r="193" spans="1:26" x14ac:dyDescent="0.2">
      <c r="A193" s="83"/>
      <c r="B193" s="86">
        <v>4</v>
      </c>
      <c r="C193" s="86">
        <v>4</v>
      </c>
      <c r="D193" s="84"/>
      <c r="E193" s="85"/>
      <c r="F193" s="66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</row>
    <row r="194" spans="1:26" x14ac:dyDescent="0.2">
      <c r="A194" s="83"/>
      <c r="B194" s="86">
        <v>5</v>
      </c>
      <c r="C194" s="86" t="s">
        <v>18</v>
      </c>
      <c r="D194" s="84"/>
      <c r="E194" s="85"/>
      <c r="F194" s="66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</row>
    <row r="195" spans="1:26" x14ac:dyDescent="0.2">
      <c r="A195" s="66"/>
      <c r="B195" s="66"/>
      <c r="C195" s="74"/>
      <c r="D195" s="66"/>
      <c r="E195" s="75"/>
      <c r="F195" s="66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</row>
    <row r="196" spans="1:26" x14ac:dyDescent="0.2">
      <c r="A196" s="66"/>
      <c r="B196" s="66"/>
      <c r="C196" s="74"/>
      <c r="D196" s="66"/>
      <c r="E196" s="75"/>
      <c r="F196" s="66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</row>
    <row r="197" spans="1:26" x14ac:dyDescent="0.2">
      <c r="A197" s="66"/>
      <c r="B197" s="66"/>
      <c r="C197" s="74"/>
      <c r="D197" s="66"/>
      <c r="E197" s="75"/>
      <c r="F197" s="66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</row>
    <row r="198" spans="1:26" ht="42" customHeight="1" x14ac:dyDescent="0.2">
      <c r="A198" s="82" t="s">
        <v>67</v>
      </c>
      <c r="B198" s="230" t="s">
        <v>38</v>
      </c>
      <c r="C198" s="230"/>
      <c r="D198" s="230"/>
      <c r="E198" s="230"/>
      <c r="F198" s="66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</row>
    <row r="199" spans="1:26" x14ac:dyDescent="0.2">
      <c r="A199" s="83"/>
      <c r="B199" s="86">
        <v>1</v>
      </c>
      <c r="C199" s="86" t="s">
        <v>17</v>
      </c>
      <c r="D199" s="84"/>
      <c r="E199" s="85"/>
      <c r="F199" s="66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</row>
    <row r="200" spans="1:26" x14ac:dyDescent="0.2">
      <c r="A200" s="83"/>
      <c r="B200" s="86">
        <v>2</v>
      </c>
      <c r="C200" s="86">
        <v>2</v>
      </c>
      <c r="D200" s="84"/>
      <c r="E200" s="85"/>
      <c r="F200" s="66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</row>
    <row r="201" spans="1:26" x14ac:dyDescent="0.2">
      <c r="A201" s="83"/>
      <c r="B201" s="86">
        <v>3</v>
      </c>
      <c r="C201" s="86">
        <v>3</v>
      </c>
      <c r="D201" s="84"/>
      <c r="E201" s="85"/>
      <c r="F201" s="66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</row>
    <row r="202" spans="1:26" x14ac:dyDescent="0.2">
      <c r="A202" s="83"/>
      <c r="B202" s="86">
        <v>4</v>
      </c>
      <c r="C202" s="86">
        <v>4</v>
      </c>
      <c r="D202" s="84"/>
      <c r="E202" s="85"/>
      <c r="F202" s="66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</row>
    <row r="203" spans="1:26" x14ac:dyDescent="0.2">
      <c r="A203" s="83"/>
      <c r="B203" s="86">
        <v>5</v>
      </c>
      <c r="C203" s="86" t="s">
        <v>18</v>
      </c>
      <c r="D203" s="84"/>
      <c r="E203" s="85"/>
      <c r="F203" s="66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</row>
    <row r="204" spans="1:26" x14ac:dyDescent="0.2">
      <c r="A204" s="66"/>
      <c r="B204" s="66"/>
      <c r="C204" s="74"/>
      <c r="D204" s="66"/>
      <c r="E204" s="75"/>
      <c r="F204" s="66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</row>
    <row r="205" spans="1:26" x14ac:dyDescent="0.2">
      <c r="A205" s="66"/>
      <c r="B205" s="66"/>
      <c r="C205" s="74"/>
      <c r="D205" s="66"/>
      <c r="E205" s="75"/>
      <c r="F205" s="66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</row>
    <row r="206" spans="1:26" x14ac:dyDescent="0.2">
      <c r="A206" s="66"/>
      <c r="B206" s="66"/>
      <c r="C206" s="74"/>
      <c r="D206" s="66"/>
      <c r="E206" s="75"/>
      <c r="F206" s="66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</row>
    <row r="207" spans="1:26" ht="41.25" customHeight="1" x14ac:dyDescent="0.2">
      <c r="A207" s="82" t="s">
        <v>67</v>
      </c>
      <c r="B207" s="230" t="s">
        <v>39</v>
      </c>
      <c r="C207" s="230"/>
      <c r="D207" s="230"/>
      <c r="E207" s="230"/>
      <c r="F207" s="66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</row>
    <row r="208" spans="1:26" x14ac:dyDescent="0.2">
      <c r="A208" s="83"/>
      <c r="B208" s="86">
        <v>1</v>
      </c>
      <c r="C208" s="86" t="s">
        <v>17</v>
      </c>
      <c r="D208" s="84"/>
      <c r="E208" s="85"/>
      <c r="F208" s="66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</row>
    <row r="209" spans="1:26" x14ac:dyDescent="0.2">
      <c r="A209" s="83"/>
      <c r="B209" s="86">
        <v>2</v>
      </c>
      <c r="C209" s="86">
        <v>2</v>
      </c>
      <c r="D209" s="84"/>
      <c r="E209" s="85"/>
      <c r="F209" s="66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</row>
    <row r="210" spans="1:26" x14ac:dyDescent="0.2">
      <c r="A210" s="83"/>
      <c r="B210" s="86">
        <v>3</v>
      </c>
      <c r="C210" s="86">
        <v>3</v>
      </c>
      <c r="D210" s="84"/>
      <c r="E210" s="85"/>
      <c r="F210" s="66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</row>
    <row r="211" spans="1:26" x14ac:dyDescent="0.2">
      <c r="A211" s="83"/>
      <c r="B211" s="86">
        <v>4</v>
      </c>
      <c r="C211" s="86">
        <v>4</v>
      </c>
      <c r="D211" s="84"/>
      <c r="E211" s="85"/>
      <c r="F211" s="66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</row>
    <row r="212" spans="1:26" x14ac:dyDescent="0.2">
      <c r="A212" s="83"/>
      <c r="B212" s="86">
        <v>5</v>
      </c>
      <c r="C212" s="86" t="s">
        <v>18</v>
      </c>
      <c r="D212" s="84"/>
      <c r="E212" s="85"/>
      <c r="F212" s="66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</row>
    <row r="213" spans="1:26" x14ac:dyDescent="0.2">
      <c r="A213" s="66"/>
      <c r="B213" s="66"/>
      <c r="C213" s="74"/>
      <c r="D213" s="66"/>
      <c r="E213" s="75"/>
      <c r="F213" s="66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</row>
    <row r="214" spans="1:26" x14ac:dyDescent="0.2">
      <c r="A214" s="66"/>
      <c r="B214" s="66"/>
      <c r="C214" s="74"/>
      <c r="D214" s="66"/>
      <c r="E214" s="75"/>
      <c r="F214" s="66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</row>
    <row r="215" spans="1:26" x14ac:dyDescent="0.2">
      <c r="A215" s="66"/>
      <c r="B215" s="66"/>
      <c r="C215" s="74"/>
      <c r="D215" s="66"/>
      <c r="E215" s="75"/>
      <c r="F215" s="66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</row>
    <row r="216" spans="1:26" x14ac:dyDescent="0.2">
      <c r="A216" s="82" t="s">
        <v>67</v>
      </c>
      <c r="B216" s="227" t="s">
        <v>40</v>
      </c>
      <c r="C216" s="227"/>
      <c r="D216" s="227"/>
      <c r="E216" s="227"/>
      <c r="F216" s="66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</row>
    <row r="217" spans="1:26" x14ac:dyDescent="0.2">
      <c r="A217" s="83"/>
      <c r="B217" s="86">
        <v>1</v>
      </c>
      <c r="C217" s="86" t="s">
        <v>17</v>
      </c>
      <c r="D217" s="84"/>
      <c r="E217" s="85"/>
      <c r="F217" s="66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</row>
    <row r="218" spans="1:26" x14ac:dyDescent="0.2">
      <c r="A218" s="83"/>
      <c r="B218" s="86">
        <v>2</v>
      </c>
      <c r="C218" s="86">
        <v>2</v>
      </c>
      <c r="D218" s="84"/>
      <c r="E218" s="85"/>
      <c r="F218" s="66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</row>
    <row r="219" spans="1:26" x14ac:dyDescent="0.2">
      <c r="A219" s="83"/>
      <c r="B219" s="86">
        <v>3</v>
      </c>
      <c r="C219" s="86">
        <v>3</v>
      </c>
      <c r="D219" s="84"/>
      <c r="E219" s="85"/>
      <c r="F219" s="66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</row>
    <row r="220" spans="1:26" x14ac:dyDescent="0.2">
      <c r="A220" s="83"/>
      <c r="B220" s="86">
        <v>4</v>
      </c>
      <c r="C220" s="86">
        <v>4</v>
      </c>
      <c r="D220" s="84"/>
      <c r="E220" s="85"/>
      <c r="F220" s="66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</row>
    <row r="221" spans="1:26" x14ac:dyDescent="0.2">
      <c r="A221" s="83"/>
      <c r="B221" s="86">
        <v>5</v>
      </c>
      <c r="C221" s="86" t="s">
        <v>18</v>
      </c>
      <c r="D221" s="84"/>
      <c r="E221" s="85"/>
      <c r="F221" s="66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</row>
    <row r="222" spans="1:26" x14ac:dyDescent="0.2">
      <c r="A222" s="66"/>
      <c r="B222" s="66"/>
      <c r="C222" s="74"/>
      <c r="D222" s="66"/>
      <c r="E222" s="75"/>
      <c r="F222" s="66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</row>
    <row r="223" spans="1:26" x14ac:dyDescent="0.2">
      <c r="A223" s="66"/>
      <c r="B223" s="66"/>
      <c r="C223" s="74"/>
      <c r="D223" s="66"/>
      <c r="E223" s="75"/>
      <c r="F223" s="66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</row>
    <row r="224" spans="1:26" x14ac:dyDescent="0.2">
      <c r="A224" s="66"/>
      <c r="B224" s="66"/>
      <c r="C224" s="74"/>
      <c r="D224" s="66"/>
      <c r="E224" s="75"/>
      <c r="F224" s="66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</row>
    <row r="225" spans="1:26" x14ac:dyDescent="0.2">
      <c r="A225" s="82" t="s">
        <v>67</v>
      </c>
      <c r="B225" s="227" t="s">
        <v>41</v>
      </c>
      <c r="C225" s="227"/>
      <c r="D225" s="227"/>
      <c r="E225" s="227"/>
      <c r="F225" s="66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</row>
    <row r="226" spans="1:26" x14ac:dyDescent="0.2">
      <c r="A226" s="87"/>
      <c r="B226" s="86">
        <v>1</v>
      </c>
      <c r="C226" s="86" t="s">
        <v>17</v>
      </c>
      <c r="D226" s="84"/>
      <c r="E226" s="85"/>
      <c r="F226" s="66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</row>
    <row r="227" spans="1:26" x14ac:dyDescent="0.2">
      <c r="A227" s="87"/>
      <c r="B227" s="86">
        <v>2</v>
      </c>
      <c r="C227" s="86">
        <v>2</v>
      </c>
      <c r="D227" s="84"/>
      <c r="E227" s="85"/>
      <c r="F227" s="66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</row>
    <row r="228" spans="1:26" x14ac:dyDescent="0.2">
      <c r="A228" s="87"/>
      <c r="B228" s="86">
        <v>3</v>
      </c>
      <c r="C228" s="86">
        <v>3</v>
      </c>
      <c r="D228" s="84"/>
      <c r="E228" s="85"/>
      <c r="F228" s="66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</row>
    <row r="229" spans="1:26" x14ac:dyDescent="0.2">
      <c r="A229" s="87"/>
      <c r="B229" s="86">
        <v>4</v>
      </c>
      <c r="C229" s="86">
        <v>4</v>
      </c>
      <c r="D229" s="84"/>
      <c r="E229" s="85"/>
      <c r="F229" s="66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</row>
    <row r="230" spans="1:26" x14ac:dyDescent="0.2">
      <c r="A230" s="87"/>
      <c r="B230" s="86">
        <v>5</v>
      </c>
      <c r="C230" s="86" t="s">
        <v>18</v>
      </c>
      <c r="D230" s="84"/>
      <c r="E230" s="85"/>
      <c r="F230" s="66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</row>
    <row r="231" spans="1:26" x14ac:dyDescent="0.2">
      <c r="A231" s="196"/>
      <c r="B231" s="197"/>
      <c r="C231" s="197"/>
      <c r="D231" s="198"/>
      <c r="E231" s="199"/>
      <c r="F231" s="66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</row>
    <row r="232" spans="1:26" x14ac:dyDescent="0.2">
      <c r="A232" s="196"/>
      <c r="B232" s="197"/>
      <c r="C232" s="197"/>
      <c r="D232" s="198"/>
      <c r="E232" s="199"/>
      <c r="F232" s="66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</row>
    <row r="233" spans="1:26" s="100" customFormat="1" x14ac:dyDescent="0.2">
      <c r="A233" s="200"/>
      <c r="B233" s="201"/>
      <c r="C233" s="201"/>
      <c r="D233" s="202"/>
      <c r="E233" s="203"/>
      <c r="F233" s="97"/>
    </row>
    <row r="234" spans="1:26" s="100" customFormat="1" x14ac:dyDescent="0.2">
      <c r="A234" s="200"/>
      <c r="B234" s="201"/>
      <c r="C234" s="201"/>
      <c r="D234" s="202"/>
      <c r="E234" s="203"/>
      <c r="F234" s="97"/>
    </row>
    <row r="235" spans="1:26" s="100" customFormat="1" x14ac:dyDescent="0.2">
      <c r="A235" s="200"/>
      <c r="B235" s="201"/>
      <c r="C235" s="201"/>
      <c r="D235" s="202"/>
      <c r="E235" s="203"/>
      <c r="F235" s="97"/>
    </row>
    <row r="236" spans="1:26" s="100" customFormat="1" x14ac:dyDescent="0.2">
      <c r="A236" s="200"/>
      <c r="B236" s="201"/>
      <c r="C236" s="201"/>
      <c r="D236" s="202"/>
      <c r="E236" s="203"/>
      <c r="F236" s="97"/>
    </row>
    <row r="237" spans="1:26" s="100" customFormat="1" x14ac:dyDescent="0.2">
      <c r="A237" s="200"/>
      <c r="B237" s="201"/>
      <c r="C237" s="201"/>
      <c r="D237" s="202"/>
      <c r="E237" s="203"/>
      <c r="F237" s="97"/>
    </row>
    <row r="238" spans="1:26" s="100" customFormat="1" x14ac:dyDescent="0.2">
      <c r="A238" s="200"/>
      <c r="B238" s="201"/>
      <c r="C238" s="201"/>
      <c r="D238" s="202"/>
      <c r="E238" s="203"/>
      <c r="F238" s="97"/>
    </row>
    <row r="239" spans="1:26" s="100" customFormat="1" x14ac:dyDescent="0.2">
      <c r="A239" s="200"/>
      <c r="B239" s="201"/>
      <c r="C239" s="201"/>
      <c r="D239" s="202"/>
      <c r="E239" s="203"/>
      <c r="F239" s="97"/>
    </row>
    <row r="240" spans="1:26" s="100" customFormat="1" x14ac:dyDescent="0.2">
      <c r="A240" s="200"/>
      <c r="B240" s="201"/>
      <c r="C240" s="201"/>
      <c r="D240" s="202"/>
      <c r="E240" s="203"/>
      <c r="F240" s="97"/>
    </row>
    <row r="241" spans="1:6" s="100" customFormat="1" x14ac:dyDescent="0.2">
      <c r="A241" s="200"/>
      <c r="B241" s="201"/>
      <c r="C241" s="201"/>
      <c r="D241" s="202"/>
      <c r="E241" s="203"/>
      <c r="F241" s="97"/>
    </row>
    <row r="242" spans="1:6" s="100" customFormat="1" x14ac:dyDescent="0.2">
      <c r="A242" s="200"/>
      <c r="B242" s="201"/>
      <c r="C242" s="201"/>
      <c r="D242" s="202"/>
      <c r="E242" s="203"/>
      <c r="F242" s="97"/>
    </row>
    <row r="243" spans="1:6" s="100" customFormat="1" x14ac:dyDescent="0.2">
      <c r="A243" s="200"/>
      <c r="B243" s="201"/>
      <c r="C243" s="201"/>
      <c r="D243" s="202"/>
      <c r="E243" s="203"/>
      <c r="F243" s="97"/>
    </row>
    <row r="244" spans="1:6" s="100" customFormat="1" x14ac:dyDescent="0.2">
      <c r="A244" s="200"/>
      <c r="B244" s="201"/>
      <c r="C244" s="201"/>
      <c r="D244" s="202"/>
      <c r="E244" s="203"/>
      <c r="F244" s="97"/>
    </row>
    <row r="245" spans="1:6" s="100" customFormat="1" x14ac:dyDescent="0.2">
      <c r="A245" s="200"/>
      <c r="B245" s="201"/>
      <c r="C245" s="201"/>
      <c r="D245" s="202"/>
      <c r="E245" s="203"/>
      <c r="F245" s="97"/>
    </row>
    <row r="246" spans="1:6" s="100" customFormat="1" x14ac:dyDescent="0.2">
      <c r="A246" s="200"/>
      <c r="B246" s="201"/>
      <c r="C246" s="201"/>
      <c r="D246" s="202"/>
      <c r="E246" s="203"/>
      <c r="F246" s="97"/>
    </row>
    <row r="247" spans="1:6" s="100" customFormat="1" x14ac:dyDescent="0.2">
      <c r="A247" s="200"/>
      <c r="B247" s="201"/>
      <c r="C247" s="201"/>
      <c r="D247" s="202"/>
      <c r="E247" s="203"/>
      <c r="F247" s="97"/>
    </row>
    <row r="248" spans="1:6" s="100" customFormat="1" x14ac:dyDescent="0.2">
      <c r="A248" s="200"/>
      <c r="B248" s="201"/>
      <c r="C248" s="201"/>
      <c r="D248" s="202"/>
      <c r="E248" s="203"/>
      <c r="F248" s="97"/>
    </row>
    <row r="249" spans="1:6" s="100" customFormat="1" x14ac:dyDescent="0.2">
      <c r="A249" s="200"/>
      <c r="B249" s="201"/>
      <c r="C249" s="201"/>
      <c r="D249" s="202"/>
      <c r="E249" s="203"/>
      <c r="F249" s="97"/>
    </row>
    <row r="250" spans="1:6" s="100" customFormat="1" x14ac:dyDescent="0.2">
      <c r="A250" s="200"/>
      <c r="B250" s="201"/>
      <c r="C250" s="201"/>
      <c r="D250" s="202"/>
      <c r="E250" s="203"/>
      <c r="F250" s="97"/>
    </row>
    <row r="251" spans="1:6" s="100" customFormat="1" x14ac:dyDescent="0.2">
      <c r="A251" s="200"/>
      <c r="B251" s="201"/>
      <c r="C251" s="201"/>
      <c r="D251" s="202"/>
      <c r="E251" s="203"/>
      <c r="F251" s="97"/>
    </row>
    <row r="252" spans="1:6" s="100" customFormat="1" x14ac:dyDescent="0.2">
      <c r="A252" s="200"/>
      <c r="B252" s="201"/>
      <c r="C252" s="201"/>
      <c r="D252" s="202"/>
      <c r="E252" s="203"/>
      <c r="F252" s="97"/>
    </row>
    <row r="253" spans="1:6" s="100" customFormat="1" x14ac:dyDescent="0.2">
      <c r="A253" s="200"/>
      <c r="B253" s="201"/>
      <c r="C253" s="201"/>
      <c r="D253" s="202"/>
      <c r="E253" s="203"/>
      <c r="F253" s="97"/>
    </row>
    <row r="254" spans="1:6" s="100" customFormat="1" x14ac:dyDescent="0.2">
      <c r="A254" s="200"/>
      <c r="B254" s="201"/>
      <c r="C254" s="201"/>
      <c r="D254" s="202"/>
      <c r="E254" s="203"/>
      <c r="F254" s="97"/>
    </row>
    <row r="255" spans="1:6" s="100" customFormat="1" x14ac:dyDescent="0.2">
      <c r="A255" s="200"/>
      <c r="B255" s="201"/>
      <c r="C255" s="201"/>
      <c r="D255" s="202"/>
      <c r="E255" s="203"/>
      <c r="F255" s="97"/>
    </row>
    <row r="256" spans="1:6" s="100" customFormat="1" x14ac:dyDescent="0.2">
      <c r="A256" s="200"/>
      <c r="B256" s="201"/>
      <c r="C256" s="201"/>
      <c r="D256" s="202"/>
      <c r="E256" s="203"/>
      <c r="F256" s="97"/>
    </row>
    <row r="257" spans="1:6" s="100" customFormat="1" x14ac:dyDescent="0.2">
      <c r="A257" s="200"/>
      <c r="B257" s="201"/>
      <c r="C257" s="201"/>
      <c r="D257" s="202"/>
      <c r="E257" s="203"/>
      <c r="F257" s="97"/>
    </row>
    <row r="259" spans="1:6" s="179" customFormat="1" x14ac:dyDescent="0.2">
      <c r="A259" s="176" t="s">
        <v>42</v>
      </c>
      <c r="B259" s="177" t="s">
        <v>43</v>
      </c>
      <c r="C259" s="178"/>
      <c r="D259" s="178"/>
      <c r="E259" s="178"/>
      <c r="F259" s="178"/>
    </row>
    <row r="260" spans="1:6" x14ac:dyDescent="0.2">
      <c r="B260" s="7" t="s">
        <v>26</v>
      </c>
    </row>
    <row r="262" spans="1:6" x14ac:dyDescent="0.2">
      <c r="B262" s="8" t="s">
        <v>3</v>
      </c>
    </row>
    <row r="263" spans="1:6" x14ac:dyDescent="0.2">
      <c r="B263" s="10"/>
    </row>
    <row r="264" spans="1:6" x14ac:dyDescent="0.2">
      <c r="B264" s="10"/>
    </row>
    <row r="265" spans="1:6" x14ac:dyDescent="0.2">
      <c r="B265" s="10"/>
    </row>
    <row r="266" spans="1:6" x14ac:dyDescent="0.2">
      <c r="B266" s="10"/>
    </row>
    <row r="267" spans="1:6" x14ac:dyDescent="0.2">
      <c r="B267" s="10"/>
    </row>
    <row r="272" spans="1:6" s="179" customFormat="1" x14ac:dyDescent="0.2">
      <c r="A272" s="176" t="s">
        <v>44</v>
      </c>
      <c r="B272" s="177" t="s">
        <v>45</v>
      </c>
      <c r="C272" s="178"/>
      <c r="D272" s="178"/>
      <c r="E272" s="178"/>
      <c r="F272" s="178"/>
    </row>
    <row r="274" spans="1:26" x14ac:dyDescent="0.2">
      <c r="A274" s="1"/>
      <c r="B274" s="125" t="s">
        <v>12</v>
      </c>
      <c r="C274" s="125" t="s">
        <v>3</v>
      </c>
      <c r="D274" s="125" t="s">
        <v>13</v>
      </c>
      <c r="E274" s="125" t="s">
        <v>14</v>
      </c>
    </row>
    <row r="275" spans="1:26" ht="28.5" customHeight="1" x14ac:dyDescent="0.2">
      <c r="A275" s="1"/>
      <c r="B275" s="225" t="s">
        <v>46</v>
      </c>
      <c r="C275" s="225"/>
      <c r="D275" s="225"/>
      <c r="E275" s="225"/>
    </row>
    <row r="276" spans="1:26" ht="25.5" x14ac:dyDescent="0.2">
      <c r="B276" s="45">
        <v>1</v>
      </c>
      <c r="C276" s="195" t="s">
        <v>47</v>
      </c>
      <c r="D276" s="45"/>
      <c r="E276" s="46"/>
    </row>
    <row r="277" spans="1:26" x14ac:dyDescent="0.2">
      <c r="B277" s="45">
        <v>2</v>
      </c>
      <c r="C277" s="195" t="s">
        <v>48</v>
      </c>
      <c r="D277" s="45"/>
      <c r="E277" s="46"/>
    </row>
    <row r="278" spans="1:26" x14ac:dyDescent="0.2">
      <c r="B278" s="45">
        <v>3</v>
      </c>
      <c r="C278" s="195" t="s">
        <v>49</v>
      </c>
      <c r="D278" s="45"/>
      <c r="E278" s="46"/>
    </row>
    <row r="279" spans="1:26" x14ac:dyDescent="0.2">
      <c r="B279" s="45">
        <v>4</v>
      </c>
      <c r="C279" s="195" t="s">
        <v>50</v>
      </c>
      <c r="D279" s="45"/>
      <c r="E279" s="46"/>
    </row>
    <row r="282" spans="1:26" s="179" customFormat="1" x14ac:dyDescent="0.2">
      <c r="A282" s="176" t="s">
        <v>51</v>
      </c>
      <c r="B282" s="177" t="s">
        <v>52</v>
      </c>
      <c r="C282" s="178"/>
      <c r="D282" s="178"/>
      <c r="E282" s="178"/>
      <c r="F282" s="178"/>
    </row>
    <row r="284" spans="1:26" x14ac:dyDescent="0.2">
      <c r="A284" s="123" t="s">
        <v>75</v>
      </c>
      <c r="B284" s="124" t="s">
        <v>12</v>
      </c>
      <c r="C284" s="124" t="s">
        <v>3</v>
      </c>
      <c r="D284" s="124" t="s">
        <v>13</v>
      </c>
      <c r="E284" s="124" t="s">
        <v>14</v>
      </c>
      <c r="F284" s="89"/>
      <c r="G284" s="90"/>
      <c r="H284" s="90"/>
      <c r="I284" s="90"/>
      <c r="J284" s="90"/>
      <c r="K284" s="90"/>
      <c r="L284" s="90"/>
      <c r="M284" s="90"/>
      <c r="N284" s="104" t="s">
        <v>78</v>
      </c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spans="1:26" x14ac:dyDescent="0.2">
      <c r="A285" s="118"/>
      <c r="B285" s="117"/>
      <c r="C285" s="117"/>
      <c r="D285" s="117"/>
      <c r="E285" s="117"/>
      <c r="F285" s="89"/>
      <c r="G285" s="90"/>
      <c r="H285" s="90"/>
      <c r="I285" s="90"/>
      <c r="J285" s="90"/>
      <c r="K285" s="90"/>
      <c r="L285" s="90"/>
      <c r="M285" s="90"/>
      <c r="N285" s="212" t="s">
        <v>68</v>
      </c>
      <c r="O285" s="213"/>
      <c r="P285" s="213"/>
      <c r="Q285" s="213"/>
      <c r="R285" s="214"/>
      <c r="S285" s="90"/>
      <c r="T285" s="90"/>
      <c r="U285" s="90"/>
      <c r="V285" s="90"/>
      <c r="W285" s="90"/>
      <c r="X285" s="90"/>
      <c r="Y285" s="90"/>
      <c r="Z285" s="90"/>
    </row>
    <row r="286" spans="1:26" ht="12.75" customHeight="1" x14ac:dyDescent="0.2">
      <c r="A286" s="119" t="s">
        <v>68</v>
      </c>
      <c r="B286" s="226" t="s">
        <v>53</v>
      </c>
      <c r="C286" s="226"/>
      <c r="D286" s="226"/>
      <c r="E286" s="226"/>
      <c r="F286" s="89"/>
      <c r="G286" s="90"/>
      <c r="H286" s="90"/>
      <c r="I286" s="90"/>
      <c r="J286" s="90"/>
      <c r="K286" s="90"/>
      <c r="L286" s="90"/>
      <c r="M286" s="90"/>
      <c r="N286" s="105" t="s">
        <v>12</v>
      </c>
      <c r="O286" s="105" t="s">
        <v>3</v>
      </c>
      <c r="P286" s="105" t="s">
        <v>13</v>
      </c>
      <c r="Q286" s="105" t="s">
        <v>14</v>
      </c>
      <c r="R286" s="157" t="s">
        <v>77</v>
      </c>
      <c r="S286" s="90"/>
      <c r="T286" s="90"/>
      <c r="U286" s="90"/>
      <c r="V286" s="90"/>
      <c r="W286" s="90"/>
      <c r="X286" s="90"/>
      <c r="Y286" s="90"/>
      <c r="Z286" s="90"/>
    </row>
    <row r="287" spans="1:26" ht="25.5" x14ac:dyDescent="0.2">
      <c r="A287" s="120"/>
      <c r="B287" s="121">
        <v>1</v>
      </c>
      <c r="C287" s="147" t="s">
        <v>17</v>
      </c>
      <c r="D287" s="121"/>
      <c r="E287" s="122"/>
      <c r="F287" s="89"/>
      <c r="G287" s="90"/>
      <c r="H287" s="90"/>
      <c r="I287" s="90"/>
      <c r="J287" s="90"/>
      <c r="K287" s="90"/>
      <c r="L287" s="90"/>
      <c r="M287" s="90"/>
      <c r="N287" s="106">
        <v>1</v>
      </c>
      <c r="O287" s="107" t="s">
        <v>17</v>
      </c>
      <c r="P287" s="108">
        <f>SUM(D287,D295,D304,D313,D322,D331)</f>
        <v>0</v>
      </c>
      <c r="Q287" s="109" t="e">
        <f>P287/$P$292</f>
        <v>#DIV/0!</v>
      </c>
      <c r="R287" s="151"/>
      <c r="S287" s="90"/>
      <c r="T287" s="90"/>
      <c r="U287" s="90"/>
      <c r="V287" s="90"/>
      <c r="W287" s="90"/>
      <c r="X287" s="90"/>
      <c r="Y287" s="90"/>
      <c r="Z287" s="90"/>
    </row>
    <row r="288" spans="1:26" x14ac:dyDescent="0.2">
      <c r="A288" s="120"/>
      <c r="B288" s="121">
        <v>2</v>
      </c>
      <c r="C288" s="147">
        <v>2</v>
      </c>
      <c r="D288" s="121"/>
      <c r="E288" s="122"/>
      <c r="F288" s="89"/>
      <c r="G288" s="90"/>
      <c r="H288" s="90"/>
      <c r="I288" s="90"/>
      <c r="J288" s="90"/>
      <c r="K288" s="90"/>
      <c r="L288" s="90"/>
      <c r="M288" s="90"/>
      <c r="N288" s="106">
        <v>2</v>
      </c>
      <c r="O288" s="107">
        <v>2</v>
      </c>
      <c r="P288" s="108">
        <f t="shared" ref="P288:P291" si="4">SUM(D288,D296,D305,D314,D323,D332)</f>
        <v>0</v>
      </c>
      <c r="Q288" s="109" t="e">
        <f t="shared" ref="Q288:Q291" si="5">P288/$P$292</f>
        <v>#DIV/0!</v>
      </c>
      <c r="R288" s="152"/>
      <c r="S288" s="90"/>
      <c r="T288" s="90"/>
      <c r="U288" s="90"/>
      <c r="V288" s="90"/>
      <c r="W288" s="90"/>
      <c r="X288" s="90"/>
      <c r="Y288" s="90"/>
      <c r="Z288" s="90"/>
    </row>
    <row r="289" spans="1:26" x14ac:dyDescent="0.2">
      <c r="A289" s="120"/>
      <c r="B289" s="121">
        <v>3</v>
      </c>
      <c r="C289" s="147">
        <v>3</v>
      </c>
      <c r="D289" s="121"/>
      <c r="E289" s="122"/>
      <c r="F289" s="89"/>
      <c r="G289" s="90"/>
      <c r="H289" s="90"/>
      <c r="I289" s="90"/>
      <c r="J289" s="90"/>
      <c r="K289" s="90"/>
      <c r="L289" s="90"/>
      <c r="M289" s="90"/>
      <c r="N289" s="106">
        <v>3</v>
      </c>
      <c r="O289" s="107">
        <v>3</v>
      </c>
      <c r="P289" s="108">
        <f t="shared" si="4"/>
        <v>0</v>
      </c>
      <c r="Q289" s="109" t="e">
        <f t="shared" si="5"/>
        <v>#DIV/0!</v>
      </c>
      <c r="R289" s="152"/>
      <c r="S289" s="90"/>
      <c r="T289" s="90"/>
      <c r="U289" s="90"/>
      <c r="V289" s="90"/>
      <c r="W289" s="90"/>
      <c r="X289" s="90"/>
      <c r="Y289" s="90"/>
      <c r="Z289" s="90"/>
    </row>
    <row r="290" spans="1:26" x14ac:dyDescent="0.2">
      <c r="A290" s="120"/>
      <c r="B290" s="121">
        <v>4</v>
      </c>
      <c r="C290" s="147">
        <v>4</v>
      </c>
      <c r="D290" s="121"/>
      <c r="E290" s="122"/>
      <c r="F290" s="89"/>
      <c r="G290" s="90"/>
      <c r="H290" s="90"/>
      <c r="I290" s="90"/>
      <c r="J290" s="90"/>
      <c r="K290" s="90"/>
      <c r="L290" s="90"/>
      <c r="M290" s="90"/>
      <c r="N290" s="106">
        <v>4</v>
      </c>
      <c r="O290" s="107">
        <v>4</v>
      </c>
      <c r="P290" s="108">
        <f t="shared" si="4"/>
        <v>0</v>
      </c>
      <c r="Q290" s="109" t="e">
        <f t="shared" si="5"/>
        <v>#DIV/0!</v>
      </c>
      <c r="R290" s="152"/>
      <c r="S290" s="90"/>
      <c r="T290" s="90"/>
      <c r="U290" s="90"/>
      <c r="V290" s="90"/>
      <c r="W290" s="90"/>
      <c r="X290" s="90"/>
      <c r="Y290" s="90"/>
      <c r="Z290" s="90"/>
    </row>
    <row r="291" spans="1:26" ht="13.5" thickBot="1" x14ac:dyDescent="0.25">
      <c r="A291" s="120"/>
      <c r="B291" s="121">
        <v>5</v>
      </c>
      <c r="C291" s="147" t="s">
        <v>18</v>
      </c>
      <c r="D291" s="121"/>
      <c r="E291" s="122"/>
      <c r="F291" s="89"/>
      <c r="G291" s="90"/>
      <c r="H291" s="90"/>
      <c r="I291" s="90"/>
      <c r="J291" s="90"/>
      <c r="K291" s="90"/>
      <c r="L291" s="90"/>
      <c r="M291" s="90"/>
      <c r="N291" s="110">
        <v>5</v>
      </c>
      <c r="O291" s="111" t="s">
        <v>18</v>
      </c>
      <c r="P291" s="112">
        <f t="shared" si="4"/>
        <v>0</v>
      </c>
      <c r="Q291" s="113" t="e">
        <f t="shared" si="5"/>
        <v>#DIV/0!</v>
      </c>
      <c r="R291" s="153"/>
      <c r="S291" s="90"/>
      <c r="T291" s="90"/>
      <c r="U291" s="90"/>
      <c r="V291" s="90"/>
      <c r="W291" s="90"/>
      <c r="X291" s="90"/>
      <c r="Y291" s="90"/>
      <c r="Z291" s="90"/>
    </row>
    <row r="292" spans="1:26" ht="13.5" thickTop="1" x14ac:dyDescent="0.2">
      <c r="A292" s="89"/>
      <c r="B292" s="91"/>
      <c r="C292" s="91"/>
      <c r="D292" s="91"/>
      <c r="E292" s="92"/>
      <c r="F292" s="89"/>
      <c r="G292" s="90"/>
      <c r="H292" s="90"/>
      <c r="I292" s="90"/>
      <c r="J292" s="90"/>
      <c r="K292" s="90"/>
      <c r="L292" s="90"/>
      <c r="M292" s="90"/>
      <c r="N292" s="114"/>
      <c r="O292" s="114"/>
      <c r="P292" s="115">
        <f>SUM(P287:P291)</f>
        <v>0</v>
      </c>
      <c r="Q292" s="116" t="e">
        <f>SUM(Q287:Q291)</f>
        <v>#DIV/0!</v>
      </c>
      <c r="R292" s="150" t="e">
        <f>((N287*P287)+(N288*P288)+(N289*P289)+(N290*P290)+(N291*P291))/P292</f>
        <v>#DIV/0!</v>
      </c>
      <c r="S292" s="90"/>
      <c r="T292" s="90"/>
      <c r="U292" s="90"/>
      <c r="V292" s="90"/>
      <c r="W292" s="90"/>
      <c r="X292" s="90"/>
      <c r="Y292" s="90"/>
      <c r="Z292" s="90"/>
    </row>
    <row r="293" spans="1:26" x14ac:dyDescent="0.2">
      <c r="A293" s="89"/>
      <c r="B293" s="91"/>
      <c r="C293" s="91"/>
      <c r="D293" s="91"/>
      <c r="E293" s="92"/>
      <c r="F293" s="89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spans="1:26" ht="12.75" customHeight="1" x14ac:dyDescent="0.2">
      <c r="A294" s="119" t="s">
        <v>68</v>
      </c>
      <c r="B294" s="226" t="s">
        <v>54</v>
      </c>
      <c r="C294" s="226"/>
      <c r="D294" s="226"/>
      <c r="E294" s="226"/>
      <c r="F294" s="89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spans="1:26" x14ac:dyDescent="0.2">
      <c r="A295" s="120"/>
      <c r="B295" s="121">
        <v>1</v>
      </c>
      <c r="C295" s="147" t="s">
        <v>17</v>
      </c>
      <c r="D295" s="121"/>
      <c r="E295" s="122"/>
      <c r="F295" s="89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spans="1:26" x14ac:dyDescent="0.2">
      <c r="A296" s="120"/>
      <c r="B296" s="121">
        <v>2</v>
      </c>
      <c r="C296" s="147">
        <v>2</v>
      </c>
      <c r="D296" s="121"/>
      <c r="E296" s="122"/>
      <c r="F296" s="89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spans="1:26" x14ac:dyDescent="0.2">
      <c r="A297" s="120"/>
      <c r="B297" s="121">
        <v>3</v>
      </c>
      <c r="C297" s="147">
        <v>3</v>
      </c>
      <c r="D297" s="121"/>
      <c r="E297" s="122"/>
      <c r="F297" s="89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spans="1:26" x14ac:dyDescent="0.2">
      <c r="A298" s="120"/>
      <c r="B298" s="121">
        <v>4</v>
      </c>
      <c r="C298" s="147">
        <v>4</v>
      </c>
      <c r="D298" s="121"/>
      <c r="E298" s="122"/>
      <c r="F298" s="89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spans="1:26" x14ac:dyDescent="0.2">
      <c r="A299" s="120"/>
      <c r="B299" s="121">
        <v>5</v>
      </c>
      <c r="C299" s="147" t="s">
        <v>18</v>
      </c>
      <c r="D299" s="121"/>
      <c r="E299" s="122"/>
      <c r="F299" s="89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spans="1:26" x14ac:dyDescent="0.2">
      <c r="A300" s="89"/>
      <c r="B300" s="91"/>
      <c r="C300" s="148"/>
      <c r="D300" s="91"/>
      <c r="E300" s="92"/>
      <c r="F300" s="89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spans="1:26" x14ac:dyDescent="0.2">
      <c r="A301" s="89"/>
      <c r="B301" s="91"/>
      <c r="C301" s="91"/>
      <c r="D301" s="91"/>
      <c r="E301" s="92"/>
      <c r="F301" s="89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spans="1:26" x14ac:dyDescent="0.2">
      <c r="A302" s="89"/>
      <c r="B302" s="91"/>
      <c r="C302" s="91"/>
      <c r="D302" s="91"/>
      <c r="E302" s="92"/>
      <c r="F302" s="89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spans="1:26" ht="37.5" customHeight="1" x14ac:dyDescent="0.2">
      <c r="A303" s="119" t="s">
        <v>68</v>
      </c>
      <c r="B303" s="226" t="s">
        <v>55</v>
      </c>
      <c r="C303" s="226"/>
      <c r="D303" s="226"/>
      <c r="E303" s="226"/>
      <c r="F303" s="89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spans="1:26" x14ac:dyDescent="0.2">
      <c r="A304" s="120"/>
      <c r="B304" s="121">
        <v>1</v>
      </c>
      <c r="C304" s="147" t="s">
        <v>17</v>
      </c>
      <c r="D304" s="121"/>
      <c r="E304" s="122"/>
      <c r="F304" s="89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spans="1:26" x14ac:dyDescent="0.2">
      <c r="A305" s="120"/>
      <c r="B305" s="121">
        <v>2</v>
      </c>
      <c r="C305" s="147">
        <v>2</v>
      </c>
      <c r="D305" s="121"/>
      <c r="E305" s="122"/>
      <c r="F305" s="89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spans="1:26" x14ac:dyDescent="0.2">
      <c r="A306" s="120"/>
      <c r="B306" s="121">
        <v>3</v>
      </c>
      <c r="C306" s="147">
        <v>3</v>
      </c>
      <c r="D306" s="121"/>
      <c r="E306" s="122"/>
      <c r="F306" s="89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spans="1:26" x14ac:dyDescent="0.2">
      <c r="A307" s="120"/>
      <c r="B307" s="121">
        <v>4</v>
      </c>
      <c r="C307" s="147">
        <v>4</v>
      </c>
      <c r="D307" s="121"/>
      <c r="E307" s="122"/>
      <c r="F307" s="89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spans="1:26" x14ac:dyDescent="0.2">
      <c r="A308" s="120"/>
      <c r="B308" s="121">
        <v>5</v>
      </c>
      <c r="C308" s="147" t="s">
        <v>18</v>
      </c>
      <c r="D308" s="121"/>
      <c r="E308" s="122"/>
      <c r="F308" s="89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spans="1:26" x14ac:dyDescent="0.2">
      <c r="A309" s="89"/>
      <c r="B309" s="91"/>
      <c r="C309" s="91"/>
      <c r="D309" s="91"/>
      <c r="E309" s="92"/>
      <c r="F309" s="89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spans="1:26" x14ac:dyDescent="0.2">
      <c r="A310" s="89"/>
      <c r="B310" s="91"/>
      <c r="C310" s="91"/>
      <c r="D310" s="91"/>
      <c r="E310" s="92"/>
      <c r="F310" s="89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spans="1:26" x14ac:dyDescent="0.2">
      <c r="A311" s="89"/>
      <c r="B311" s="91"/>
      <c r="C311" s="91"/>
      <c r="D311" s="91"/>
      <c r="E311" s="92"/>
      <c r="F311" s="89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spans="1:26" ht="40.5" customHeight="1" x14ac:dyDescent="0.2">
      <c r="A312" s="119" t="s">
        <v>68</v>
      </c>
      <c r="B312" s="226" t="s">
        <v>56</v>
      </c>
      <c r="C312" s="226"/>
      <c r="D312" s="226"/>
      <c r="E312" s="226"/>
      <c r="F312" s="89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spans="1:26" x14ac:dyDescent="0.2">
      <c r="A313" s="120"/>
      <c r="B313" s="121">
        <v>1</v>
      </c>
      <c r="C313" s="147" t="s">
        <v>17</v>
      </c>
      <c r="D313" s="121"/>
      <c r="E313" s="122"/>
      <c r="F313" s="89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spans="1:26" x14ac:dyDescent="0.2">
      <c r="A314" s="120"/>
      <c r="B314" s="121">
        <v>2</v>
      </c>
      <c r="C314" s="147">
        <v>2</v>
      </c>
      <c r="D314" s="121"/>
      <c r="E314" s="122"/>
      <c r="F314" s="89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spans="1:26" x14ac:dyDescent="0.2">
      <c r="A315" s="120"/>
      <c r="B315" s="121">
        <v>3</v>
      </c>
      <c r="C315" s="147">
        <v>3</v>
      </c>
      <c r="D315" s="121"/>
      <c r="E315" s="122"/>
      <c r="F315" s="89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spans="1:26" x14ac:dyDescent="0.2">
      <c r="A316" s="120"/>
      <c r="B316" s="121">
        <v>4</v>
      </c>
      <c r="C316" s="147">
        <v>4</v>
      </c>
      <c r="D316" s="121"/>
      <c r="E316" s="122"/>
      <c r="F316" s="89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spans="1:26" x14ac:dyDescent="0.2">
      <c r="A317" s="120"/>
      <c r="B317" s="121">
        <v>5</v>
      </c>
      <c r="C317" s="147" t="s">
        <v>18</v>
      </c>
      <c r="D317" s="121"/>
      <c r="E317" s="122"/>
      <c r="F317" s="89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spans="1:26" x14ac:dyDescent="0.2">
      <c r="A318" s="89"/>
      <c r="B318" s="91"/>
      <c r="C318" s="91"/>
      <c r="D318" s="91"/>
      <c r="E318" s="92"/>
      <c r="F318" s="89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 spans="1:26" x14ac:dyDescent="0.2">
      <c r="A319" s="89"/>
      <c r="B319" s="91"/>
      <c r="C319" s="91"/>
      <c r="D319" s="91"/>
      <c r="E319" s="92"/>
      <c r="F319" s="89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 spans="1:26" x14ac:dyDescent="0.2">
      <c r="A320" s="89"/>
      <c r="B320" s="91"/>
      <c r="C320" s="91"/>
      <c r="D320" s="91"/>
      <c r="E320" s="92"/>
      <c r="F320" s="89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 spans="1:26" ht="35.25" customHeight="1" x14ac:dyDescent="0.2">
      <c r="A321" s="119" t="s">
        <v>68</v>
      </c>
      <c r="B321" s="226" t="s">
        <v>57</v>
      </c>
      <c r="C321" s="226"/>
      <c r="D321" s="226"/>
      <c r="E321" s="226"/>
      <c r="F321" s="89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 spans="1:26" x14ac:dyDescent="0.2">
      <c r="A322" s="120"/>
      <c r="B322" s="121">
        <v>1</v>
      </c>
      <c r="C322" s="147" t="s">
        <v>17</v>
      </c>
      <c r="D322" s="121"/>
      <c r="E322" s="122"/>
      <c r="F322" s="89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 spans="1:26" x14ac:dyDescent="0.2">
      <c r="A323" s="120"/>
      <c r="B323" s="121">
        <v>2</v>
      </c>
      <c r="C323" s="147">
        <v>2</v>
      </c>
      <c r="D323" s="121"/>
      <c r="E323" s="122"/>
      <c r="F323" s="89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 spans="1:26" x14ac:dyDescent="0.2">
      <c r="A324" s="120"/>
      <c r="B324" s="121">
        <v>3</v>
      </c>
      <c r="C324" s="147">
        <v>3</v>
      </c>
      <c r="D324" s="121"/>
      <c r="E324" s="122"/>
      <c r="F324" s="89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 spans="1:26" x14ac:dyDescent="0.2">
      <c r="A325" s="120"/>
      <c r="B325" s="121">
        <v>4</v>
      </c>
      <c r="C325" s="147">
        <v>4</v>
      </c>
      <c r="D325" s="121"/>
      <c r="E325" s="122"/>
      <c r="F325" s="89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 spans="1:26" x14ac:dyDescent="0.2">
      <c r="A326" s="120"/>
      <c r="B326" s="121">
        <v>5</v>
      </c>
      <c r="C326" s="147" t="s">
        <v>18</v>
      </c>
      <c r="D326" s="121"/>
      <c r="E326" s="122"/>
      <c r="F326" s="89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 spans="1:26" x14ac:dyDescent="0.2">
      <c r="A327" s="89"/>
      <c r="B327" s="91"/>
      <c r="C327" s="91"/>
      <c r="D327" s="91"/>
      <c r="E327" s="92"/>
      <c r="F327" s="89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 spans="1:26" x14ac:dyDescent="0.2">
      <c r="A328" s="89"/>
      <c r="B328" s="91"/>
      <c r="C328" s="91"/>
      <c r="D328" s="91"/>
      <c r="E328" s="92"/>
      <c r="F328" s="89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 spans="1:26" x14ac:dyDescent="0.2">
      <c r="A329" s="89"/>
      <c r="B329" s="91"/>
      <c r="C329" s="91"/>
      <c r="D329" s="91"/>
      <c r="E329" s="92"/>
      <c r="F329" s="89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 spans="1:26" ht="36.75" customHeight="1" x14ac:dyDescent="0.2">
      <c r="A330" s="119" t="s">
        <v>68</v>
      </c>
      <c r="B330" s="226" t="s">
        <v>58</v>
      </c>
      <c r="C330" s="226"/>
      <c r="D330" s="226"/>
      <c r="E330" s="226"/>
      <c r="F330" s="89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 spans="1:26" x14ac:dyDescent="0.2">
      <c r="A331" s="120"/>
      <c r="B331" s="121">
        <v>1</v>
      </c>
      <c r="C331" s="147" t="s">
        <v>17</v>
      </c>
      <c r="D331" s="121"/>
      <c r="E331" s="122"/>
      <c r="F331" s="89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 spans="1:26" x14ac:dyDescent="0.2">
      <c r="A332" s="120"/>
      <c r="B332" s="121">
        <v>2</v>
      </c>
      <c r="C332" s="147">
        <v>2</v>
      </c>
      <c r="D332" s="121"/>
      <c r="E332" s="122"/>
      <c r="F332" s="89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 spans="1:26" x14ac:dyDescent="0.2">
      <c r="A333" s="120"/>
      <c r="B333" s="121">
        <v>3</v>
      </c>
      <c r="C333" s="147">
        <v>3</v>
      </c>
      <c r="D333" s="121"/>
      <c r="E333" s="122"/>
      <c r="F333" s="89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 spans="1:26" x14ac:dyDescent="0.2">
      <c r="A334" s="120"/>
      <c r="B334" s="121">
        <v>4</v>
      </c>
      <c r="C334" s="147">
        <v>4</v>
      </c>
      <c r="D334" s="121"/>
      <c r="E334" s="122"/>
      <c r="F334" s="89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 spans="1:26" x14ac:dyDescent="0.2">
      <c r="A335" s="120"/>
      <c r="B335" s="121">
        <v>5</v>
      </c>
      <c r="C335" s="147" t="s">
        <v>18</v>
      </c>
      <c r="D335" s="121"/>
      <c r="E335" s="122"/>
      <c r="F335" s="89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 spans="1:26" x14ac:dyDescent="0.2">
      <c r="A336" s="89"/>
      <c r="B336" s="91"/>
      <c r="C336" s="91"/>
      <c r="D336" s="91"/>
      <c r="E336" s="92"/>
      <c r="F336" s="89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 spans="1:26" x14ac:dyDescent="0.2">
      <c r="A337" s="97"/>
      <c r="B337" s="98"/>
      <c r="C337" s="98"/>
      <c r="D337" s="98"/>
      <c r="E337" s="99"/>
      <c r="F337" s="97"/>
      <c r="G337" s="100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  <c r="X337" s="100"/>
      <c r="Y337" s="100"/>
      <c r="Z337" s="100"/>
    </row>
    <row r="338" spans="1:26" x14ac:dyDescent="0.2">
      <c r="A338" s="131" t="s">
        <v>75</v>
      </c>
      <c r="B338" s="132" t="s">
        <v>12</v>
      </c>
      <c r="C338" s="132" t="s">
        <v>3</v>
      </c>
      <c r="D338" s="132" t="s">
        <v>13</v>
      </c>
      <c r="E338" s="132" t="s">
        <v>14</v>
      </c>
      <c r="F338" s="93"/>
      <c r="G338" s="96"/>
      <c r="H338" s="96"/>
      <c r="I338" s="96"/>
      <c r="J338" s="96"/>
      <c r="K338" s="96"/>
      <c r="L338" s="96"/>
      <c r="M338" s="96"/>
      <c r="N338" s="133" t="s">
        <v>76</v>
      </c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</row>
    <row r="339" spans="1:26" x14ac:dyDescent="0.2">
      <c r="A339" s="126" t="s">
        <v>71</v>
      </c>
      <c r="B339" s="224" t="s">
        <v>59</v>
      </c>
      <c r="C339" s="224"/>
      <c r="D339" s="224"/>
      <c r="E339" s="224"/>
      <c r="F339" s="93"/>
      <c r="G339" s="96"/>
      <c r="H339" s="96"/>
      <c r="I339" s="96"/>
      <c r="J339" s="96"/>
      <c r="K339" s="96"/>
      <c r="L339" s="96"/>
      <c r="M339" s="96"/>
      <c r="N339" s="209" t="s">
        <v>69</v>
      </c>
      <c r="O339" s="210"/>
      <c r="P339" s="210"/>
      <c r="Q339" s="210"/>
      <c r="R339" s="211"/>
      <c r="S339" s="96"/>
      <c r="T339" s="96"/>
      <c r="U339" s="96"/>
      <c r="V339" s="96"/>
      <c r="W339" s="96"/>
      <c r="X339" s="96"/>
      <c r="Y339" s="96"/>
      <c r="Z339" s="96"/>
    </row>
    <row r="340" spans="1:26" x14ac:dyDescent="0.2">
      <c r="A340" s="127"/>
      <c r="B340" s="128">
        <v>1</v>
      </c>
      <c r="C340" s="146" t="s">
        <v>17</v>
      </c>
      <c r="D340" s="128"/>
      <c r="E340" s="129"/>
      <c r="F340" s="93"/>
      <c r="G340" s="96"/>
      <c r="H340" s="96"/>
      <c r="I340" s="96"/>
      <c r="J340" s="96"/>
      <c r="K340" s="96"/>
      <c r="L340" s="96"/>
      <c r="M340" s="96"/>
      <c r="N340" s="134" t="s">
        <v>12</v>
      </c>
      <c r="O340" s="134" t="s">
        <v>3</v>
      </c>
      <c r="P340" s="134" t="s">
        <v>13</v>
      </c>
      <c r="Q340" s="134" t="s">
        <v>14</v>
      </c>
      <c r="R340" s="149" t="s">
        <v>77</v>
      </c>
      <c r="S340" s="96"/>
      <c r="T340" s="96"/>
      <c r="U340" s="96"/>
      <c r="V340" s="96"/>
      <c r="W340" s="96"/>
      <c r="X340" s="96"/>
      <c r="Y340" s="96"/>
      <c r="Z340" s="96"/>
    </row>
    <row r="341" spans="1:26" ht="25.5" x14ac:dyDescent="0.2">
      <c r="A341" s="127"/>
      <c r="B341" s="128">
        <v>2</v>
      </c>
      <c r="C341" s="146">
        <v>2</v>
      </c>
      <c r="D341" s="128"/>
      <c r="E341" s="129"/>
      <c r="F341" s="93"/>
      <c r="G341" s="96"/>
      <c r="H341" s="96"/>
      <c r="I341" s="96"/>
      <c r="J341" s="96"/>
      <c r="K341" s="96"/>
      <c r="L341" s="96"/>
      <c r="M341" s="96"/>
      <c r="N341" s="135">
        <v>1</v>
      </c>
      <c r="O341" s="136" t="s">
        <v>17</v>
      </c>
      <c r="P341" s="137">
        <f>SUM(D340,D349,D358,D367,D375)</f>
        <v>0</v>
      </c>
      <c r="Q341" s="138" t="e">
        <f>P341/$P$346</f>
        <v>#DIV/0!</v>
      </c>
      <c r="R341" s="154"/>
      <c r="S341" s="96"/>
      <c r="T341" s="96"/>
      <c r="U341" s="96"/>
      <c r="V341" s="96"/>
      <c r="W341" s="96"/>
      <c r="X341" s="96"/>
      <c r="Y341" s="96"/>
      <c r="Z341" s="96"/>
    </row>
    <row r="342" spans="1:26" x14ac:dyDescent="0.2">
      <c r="A342" s="127"/>
      <c r="B342" s="128">
        <v>3</v>
      </c>
      <c r="C342" s="146">
        <v>3</v>
      </c>
      <c r="D342" s="128"/>
      <c r="E342" s="129"/>
      <c r="F342" s="93"/>
      <c r="G342" s="96"/>
      <c r="H342" s="96"/>
      <c r="I342" s="96"/>
      <c r="J342" s="96"/>
      <c r="K342" s="96"/>
      <c r="L342" s="96"/>
      <c r="M342" s="96"/>
      <c r="N342" s="135">
        <v>2</v>
      </c>
      <c r="O342" s="136">
        <v>2</v>
      </c>
      <c r="P342" s="137">
        <f t="shared" ref="P342:P345" si="6">SUM(D341,D350,D359,D368,D376)</f>
        <v>0</v>
      </c>
      <c r="Q342" s="138" t="e">
        <f t="shared" ref="Q342:Q345" si="7">P342/$P$346</f>
        <v>#DIV/0!</v>
      </c>
      <c r="R342" s="155"/>
      <c r="S342" s="96"/>
      <c r="T342" s="96"/>
      <c r="U342" s="96"/>
      <c r="V342" s="96"/>
      <c r="W342" s="96"/>
      <c r="X342" s="96"/>
      <c r="Y342" s="96"/>
      <c r="Z342" s="96"/>
    </row>
    <row r="343" spans="1:26" x14ac:dyDescent="0.2">
      <c r="A343" s="127"/>
      <c r="B343" s="128">
        <v>4</v>
      </c>
      <c r="C343" s="146">
        <v>4</v>
      </c>
      <c r="D343" s="128"/>
      <c r="E343" s="129"/>
      <c r="F343" s="93"/>
      <c r="G343" s="96"/>
      <c r="H343" s="96"/>
      <c r="I343" s="96"/>
      <c r="J343" s="96"/>
      <c r="K343" s="96"/>
      <c r="L343" s="96"/>
      <c r="M343" s="96"/>
      <c r="N343" s="135">
        <v>3</v>
      </c>
      <c r="O343" s="136">
        <v>3</v>
      </c>
      <c r="P343" s="137">
        <f t="shared" si="6"/>
        <v>0</v>
      </c>
      <c r="Q343" s="138" t="e">
        <f t="shared" si="7"/>
        <v>#DIV/0!</v>
      </c>
      <c r="R343" s="155"/>
      <c r="S343" s="96"/>
      <c r="T343" s="96"/>
      <c r="U343" s="96"/>
      <c r="V343" s="96"/>
      <c r="W343" s="96"/>
      <c r="X343" s="96"/>
      <c r="Y343" s="96"/>
      <c r="Z343" s="96"/>
    </row>
    <row r="344" spans="1:26" x14ac:dyDescent="0.2">
      <c r="A344" s="127"/>
      <c r="B344" s="128">
        <v>5</v>
      </c>
      <c r="C344" s="146" t="s">
        <v>18</v>
      </c>
      <c r="D344" s="128"/>
      <c r="E344" s="129"/>
      <c r="F344" s="93"/>
      <c r="G344" s="96"/>
      <c r="H344" s="96"/>
      <c r="I344" s="96"/>
      <c r="J344" s="96"/>
      <c r="K344" s="96"/>
      <c r="L344" s="96"/>
      <c r="M344" s="96"/>
      <c r="N344" s="135">
        <v>4</v>
      </c>
      <c r="O344" s="136">
        <v>4</v>
      </c>
      <c r="P344" s="137">
        <f t="shared" si="6"/>
        <v>0</v>
      </c>
      <c r="Q344" s="138" t="e">
        <f t="shared" si="7"/>
        <v>#DIV/0!</v>
      </c>
      <c r="R344" s="155"/>
      <c r="S344" s="96"/>
      <c r="T344" s="96"/>
      <c r="U344" s="96"/>
      <c r="V344" s="96"/>
      <c r="W344" s="96"/>
      <c r="X344" s="96"/>
      <c r="Y344" s="96"/>
      <c r="Z344" s="96"/>
    </row>
    <row r="345" spans="1:26" ht="13.5" thickBot="1" x14ac:dyDescent="0.25">
      <c r="A345" s="93"/>
      <c r="B345" s="94"/>
      <c r="C345" s="94"/>
      <c r="D345" s="94"/>
      <c r="E345" s="95"/>
      <c r="F345" s="93"/>
      <c r="G345" s="96"/>
      <c r="H345" s="96"/>
      <c r="I345" s="96"/>
      <c r="J345" s="96"/>
      <c r="K345" s="96"/>
      <c r="L345" s="96"/>
      <c r="M345" s="96"/>
      <c r="N345" s="139">
        <v>5</v>
      </c>
      <c r="O345" s="140" t="s">
        <v>18</v>
      </c>
      <c r="P345" s="141">
        <f t="shared" si="6"/>
        <v>0</v>
      </c>
      <c r="Q345" s="142" t="e">
        <f t="shared" si="7"/>
        <v>#DIV/0!</v>
      </c>
      <c r="R345" s="156"/>
      <c r="S345" s="96"/>
      <c r="T345" s="96"/>
      <c r="U345" s="96"/>
      <c r="V345" s="96"/>
      <c r="W345" s="96"/>
      <c r="X345" s="96"/>
      <c r="Y345" s="96"/>
      <c r="Z345" s="96"/>
    </row>
    <row r="346" spans="1:26" ht="13.5" thickTop="1" x14ac:dyDescent="0.2">
      <c r="A346" s="93"/>
      <c r="B346" s="94"/>
      <c r="C346" s="94"/>
      <c r="D346" s="94"/>
      <c r="E346" s="95"/>
      <c r="F346" s="93"/>
      <c r="G346" s="96"/>
      <c r="H346" s="96"/>
      <c r="I346" s="96"/>
      <c r="J346" s="96"/>
      <c r="K346" s="96"/>
      <c r="L346" s="96"/>
      <c r="M346" s="96"/>
      <c r="N346" s="143"/>
      <c r="O346" s="143"/>
      <c r="P346" s="144">
        <f>SUM(P341:P345)</f>
        <v>0</v>
      </c>
      <c r="Q346" s="145" t="e">
        <f>SUM(Q341:Q345)</f>
        <v>#DIV/0!</v>
      </c>
      <c r="R346" s="144" t="e">
        <f>((N341*P341)+(N342*P342)+(N343*P343)+(N344*P344)+(N345*P345))/P346</f>
        <v>#DIV/0!</v>
      </c>
      <c r="S346" s="96"/>
      <c r="T346" s="96"/>
      <c r="U346" s="96"/>
      <c r="V346" s="96"/>
      <c r="W346" s="96"/>
      <c r="X346" s="96"/>
      <c r="Y346" s="96"/>
      <c r="Z346" s="96"/>
    </row>
    <row r="347" spans="1:26" x14ac:dyDescent="0.2">
      <c r="A347" s="93"/>
      <c r="B347" s="94"/>
      <c r="C347" s="94"/>
      <c r="D347" s="94"/>
      <c r="E347" s="95"/>
      <c r="F347" s="93"/>
      <c r="G347" s="96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</row>
    <row r="348" spans="1:26" ht="27.75" customHeight="1" x14ac:dyDescent="0.2">
      <c r="A348" s="126" t="s">
        <v>69</v>
      </c>
      <c r="B348" s="224" t="s">
        <v>60</v>
      </c>
      <c r="C348" s="224"/>
      <c r="D348" s="224"/>
      <c r="E348" s="224"/>
      <c r="F348" s="93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</row>
    <row r="349" spans="1:26" x14ac:dyDescent="0.2">
      <c r="A349" s="127"/>
      <c r="B349" s="128">
        <v>1</v>
      </c>
      <c r="C349" s="146" t="s">
        <v>17</v>
      </c>
      <c r="D349" s="128"/>
      <c r="E349" s="129"/>
      <c r="F349" s="93"/>
      <c r="G349" s="96"/>
      <c r="H349" s="96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</row>
    <row r="350" spans="1:26" x14ac:dyDescent="0.2">
      <c r="A350" s="127"/>
      <c r="B350" s="128">
        <v>2</v>
      </c>
      <c r="C350" s="146">
        <v>2</v>
      </c>
      <c r="D350" s="128"/>
      <c r="E350" s="129"/>
      <c r="F350" s="93"/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</row>
    <row r="351" spans="1:26" x14ac:dyDescent="0.2">
      <c r="A351" s="127"/>
      <c r="B351" s="128">
        <v>3</v>
      </c>
      <c r="C351" s="146">
        <v>3</v>
      </c>
      <c r="D351" s="128"/>
      <c r="E351" s="129"/>
      <c r="F351" s="93"/>
      <c r="G351" s="96"/>
      <c r="H351" s="96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</row>
    <row r="352" spans="1:26" x14ac:dyDescent="0.2">
      <c r="A352" s="127"/>
      <c r="B352" s="128">
        <v>4</v>
      </c>
      <c r="C352" s="146">
        <v>4</v>
      </c>
      <c r="D352" s="128"/>
      <c r="E352" s="129"/>
      <c r="F352" s="93"/>
      <c r="G352" s="96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</row>
    <row r="353" spans="1:26" x14ac:dyDescent="0.2">
      <c r="A353" s="127"/>
      <c r="B353" s="128">
        <v>5</v>
      </c>
      <c r="C353" s="146" t="s">
        <v>18</v>
      </c>
      <c r="D353" s="128"/>
      <c r="E353" s="129"/>
      <c r="F353" s="93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</row>
    <row r="354" spans="1:26" x14ac:dyDescent="0.2">
      <c r="A354" s="93"/>
      <c r="B354" s="94"/>
      <c r="C354" s="94"/>
      <c r="D354" s="94"/>
      <c r="E354" s="95"/>
      <c r="F354" s="93"/>
      <c r="G354" s="96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</row>
    <row r="355" spans="1:26" x14ac:dyDescent="0.2">
      <c r="A355" s="93"/>
      <c r="B355" s="94"/>
      <c r="C355" s="94"/>
      <c r="D355" s="94"/>
      <c r="E355" s="95"/>
      <c r="F355" s="93"/>
      <c r="G355" s="96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</row>
    <row r="356" spans="1:26" x14ac:dyDescent="0.2">
      <c r="A356" s="93"/>
      <c r="B356" s="94"/>
      <c r="C356" s="94"/>
      <c r="D356" s="94"/>
      <c r="E356" s="95"/>
      <c r="F356" s="93"/>
      <c r="G356" s="96"/>
      <c r="H356" s="96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</row>
    <row r="357" spans="1:26" ht="42.75" customHeight="1" x14ac:dyDescent="0.2">
      <c r="A357" s="126" t="s">
        <v>69</v>
      </c>
      <c r="B357" s="224" t="s">
        <v>61</v>
      </c>
      <c r="C357" s="224"/>
      <c r="D357" s="224"/>
      <c r="E357" s="224"/>
      <c r="F357" s="93"/>
      <c r="G357" s="96"/>
      <c r="H357" s="96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</row>
    <row r="358" spans="1:26" x14ac:dyDescent="0.2">
      <c r="A358" s="127"/>
      <c r="B358" s="128">
        <v>1</v>
      </c>
      <c r="C358" s="146" t="s">
        <v>17</v>
      </c>
      <c r="D358" s="128"/>
      <c r="E358" s="129"/>
      <c r="F358" s="93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</row>
    <row r="359" spans="1:26" x14ac:dyDescent="0.2">
      <c r="A359" s="127"/>
      <c r="B359" s="128">
        <v>2</v>
      </c>
      <c r="C359" s="146">
        <v>2</v>
      </c>
      <c r="D359" s="128"/>
      <c r="E359" s="129"/>
      <c r="F359" s="93"/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</row>
    <row r="360" spans="1:26" x14ac:dyDescent="0.2">
      <c r="A360" s="127"/>
      <c r="B360" s="128">
        <v>3</v>
      </c>
      <c r="C360" s="146">
        <v>3</v>
      </c>
      <c r="D360" s="128"/>
      <c r="E360" s="129"/>
      <c r="F360" s="93"/>
      <c r="G360" s="96"/>
      <c r="H360" s="96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</row>
    <row r="361" spans="1:26" x14ac:dyDescent="0.2">
      <c r="A361" s="127"/>
      <c r="B361" s="128">
        <v>4</v>
      </c>
      <c r="C361" s="146">
        <v>4</v>
      </c>
      <c r="D361" s="128"/>
      <c r="E361" s="129"/>
      <c r="F361" s="93"/>
      <c r="G361" s="96"/>
      <c r="H361" s="96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</row>
    <row r="362" spans="1:26" x14ac:dyDescent="0.2">
      <c r="A362" s="127"/>
      <c r="B362" s="128">
        <v>5</v>
      </c>
      <c r="C362" s="146" t="s">
        <v>18</v>
      </c>
      <c r="D362" s="128"/>
      <c r="E362" s="129"/>
      <c r="F362" s="93"/>
      <c r="G362" s="96"/>
      <c r="H362" s="96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</row>
    <row r="363" spans="1:26" x14ac:dyDescent="0.2">
      <c r="A363" s="93"/>
      <c r="B363" s="94"/>
      <c r="C363" s="94"/>
      <c r="D363" s="94"/>
      <c r="E363" s="95"/>
      <c r="F363" s="93"/>
      <c r="G363" s="96"/>
      <c r="H363" s="96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</row>
    <row r="364" spans="1:26" x14ac:dyDescent="0.2">
      <c r="A364" s="93"/>
      <c r="B364" s="94"/>
      <c r="C364" s="94"/>
      <c r="D364" s="94"/>
      <c r="E364" s="95"/>
      <c r="F364" s="93"/>
      <c r="G364" s="96"/>
      <c r="H364" s="96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</row>
    <row r="365" spans="1:26" x14ac:dyDescent="0.2">
      <c r="A365" s="93"/>
      <c r="B365" s="94"/>
      <c r="C365" s="94"/>
      <c r="D365" s="94"/>
      <c r="E365" s="95"/>
      <c r="F365" s="93"/>
      <c r="G365" s="96"/>
      <c r="H365" s="96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</row>
    <row r="366" spans="1:26" x14ac:dyDescent="0.2">
      <c r="A366" s="126" t="s">
        <v>69</v>
      </c>
      <c r="B366" s="224" t="s">
        <v>62</v>
      </c>
      <c r="C366" s="224"/>
      <c r="D366" s="224"/>
      <c r="E366" s="224"/>
      <c r="F366" s="93"/>
      <c r="G366" s="96"/>
      <c r="H366" s="96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</row>
    <row r="367" spans="1:26" x14ac:dyDescent="0.2">
      <c r="A367" s="127"/>
      <c r="B367" s="128">
        <v>1</v>
      </c>
      <c r="C367" s="146" t="s">
        <v>17</v>
      </c>
      <c r="D367" s="128"/>
      <c r="E367" s="129"/>
      <c r="F367" s="93"/>
      <c r="G367" s="96"/>
      <c r="H367" s="96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</row>
    <row r="368" spans="1:26" x14ac:dyDescent="0.2">
      <c r="A368" s="127"/>
      <c r="B368" s="128">
        <v>2</v>
      </c>
      <c r="C368" s="146">
        <v>2</v>
      </c>
      <c r="D368" s="128"/>
      <c r="E368" s="129"/>
      <c r="F368" s="93"/>
      <c r="G368" s="96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</row>
    <row r="369" spans="1:26" x14ac:dyDescent="0.2">
      <c r="A369" s="127"/>
      <c r="B369" s="128">
        <v>3</v>
      </c>
      <c r="C369" s="146">
        <v>3</v>
      </c>
      <c r="D369" s="128"/>
      <c r="E369" s="129"/>
      <c r="F369" s="93"/>
      <c r="G369" s="96"/>
      <c r="H369" s="96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</row>
    <row r="370" spans="1:26" x14ac:dyDescent="0.2">
      <c r="A370" s="127"/>
      <c r="B370" s="128">
        <v>4</v>
      </c>
      <c r="C370" s="146">
        <v>4</v>
      </c>
      <c r="D370" s="128"/>
      <c r="E370" s="129"/>
      <c r="F370" s="93"/>
      <c r="G370" s="96"/>
      <c r="H370" s="96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</row>
    <row r="371" spans="1:26" x14ac:dyDescent="0.2">
      <c r="A371" s="127"/>
      <c r="B371" s="128">
        <v>5</v>
      </c>
      <c r="C371" s="146" t="s">
        <v>18</v>
      </c>
      <c r="D371" s="128"/>
      <c r="E371" s="129"/>
      <c r="F371" s="93"/>
      <c r="G371" s="96"/>
      <c r="H371" s="96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</row>
    <row r="372" spans="1:26" x14ac:dyDescent="0.2">
      <c r="A372" s="93"/>
      <c r="B372" s="94"/>
      <c r="C372" s="94"/>
      <c r="D372" s="94"/>
      <c r="E372" s="95"/>
      <c r="F372" s="93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</row>
    <row r="373" spans="1:26" x14ac:dyDescent="0.2">
      <c r="A373" s="93"/>
      <c r="B373" s="94"/>
      <c r="C373" s="94"/>
      <c r="D373" s="94"/>
      <c r="E373" s="95"/>
      <c r="F373" s="93"/>
      <c r="G373" s="96"/>
      <c r="H373" s="96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</row>
    <row r="374" spans="1:26" ht="28.5" customHeight="1" x14ac:dyDescent="0.2">
      <c r="A374" s="126" t="s">
        <v>69</v>
      </c>
      <c r="B374" s="224" t="s">
        <v>63</v>
      </c>
      <c r="C374" s="224"/>
      <c r="D374" s="224"/>
      <c r="E374" s="224"/>
      <c r="F374" s="93"/>
      <c r="G374" s="96"/>
      <c r="H374" s="96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</row>
    <row r="375" spans="1:26" x14ac:dyDescent="0.2">
      <c r="A375" s="127"/>
      <c r="B375" s="128">
        <v>1</v>
      </c>
      <c r="C375" s="146" t="s">
        <v>17</v>
      </c>
      <c r="D375" s="128"/>
      <c r="E375" s="129"/>
      <c r="F375" s="93"/>
      <c r="G375" s="96"/>
      <c r="H375" s="96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</row>
    <row r="376" spans="1:26" x14ac:dyDescent="0.2">
      <c r="A376" s="127"/>
      <c r="B376" s="128">
        <v>2</v>
      </c>
      <c r="C376" s="146">
        <v>2</v>
      </c>
      <c r="D376" s="128"/>
      <c r="E376" s="129"/>
      <c r="F376" s="93"/>
      <c r="G376" s="96"/>
      <c r="H376" s="96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</row>
    <row r="377" spans="1:26" x14ac:dyDescent="0.2">
      <c r="A377" s="130"/>
      <c r="B377" s="128">
        <v>3</v>
      </c>
      <c r="C377" s="146">
        <v>3</v>
      </c>
      <c r="D377" s="128"/>
      <c r="E377" s="129"/>
      <c r="F377" s="93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</row>
    <row r="378" spans="1:26" x14ac:dyDescent="0.2">
      <c r="A378" s="130"/>
      <c r="B378" s="128">
        <v>4</v>
      </c>
      <c r="C378" s="146">
        <v>4</v>
      </c>
      <c r="D378" s="128"/>
      <c r="E378" s="129"/>
      <c r="F378" s="93"/>
      <c r="G378" s="96"/>
      <c r="H378" s="96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</row>
    <row r="379" spans="1:26" x14ac:dyDescent="0.2">
      <c r="A379" s="130"/>
      <c r="B379" s="128">
        <v>5</v>
      </c>
      <c r="C379" s="146" t="s">
        <v>18</v>
      </c>
      <c r="D379" s="128"/>
      <c r="E379" s="129"/>
      <c r="F379" s="93"/>
      <c r="G379" s="96"/>
      <c r="H379" s="96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</row>
    <row r="380" spans="1:26" x14ac:dyDescent="0.2">
      <c r="A380" s="204"/>
      <c r="B380" s="205"/>
      <c r="C380" s="206"/>
      <c r="D380" s="205"/>
      <c r="E380" s="207"/>
      <c r="F380" s="93"/>
      <c r="G380" s="96"/>
      <c r="H380" s="96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</row>
    <row r="381" spans="1:26" s="100" customFormat="1" x14ac:dyDescent="0.2">
      <c r="A381" s="200"/>
      <c r="B381" s="202"/>
      <c r="C381" s="208"/>
      <c r="D381" s="202"/>
      <c r="E381" s="203"/>
      <c r="F381" s="97"/>
    </row>
    <row r="382" spans="1:26" s="100" customFormat="1" x14ac:dyDescent="0.2">
      <c r="A382" s="200"/>
      <c r="B382" s="202"/>
      <c r="C382" s="208"/>
      <c r="D382" s="202"/>
      <c r="E382" s="203"/>
      <c r="F382" s="97"/>
    </row>
    <row r="383" spans="1:26" s="100" customFormat="1" x14ac:dyDescent="0.2">
      <c r="A383" s="200"/>
      <c r="B383" s="202"/>
      <c r="C383" s="208"/>
      <c r="D383" s="202"/>
      <c r="E383" s="203"/>
      <c r="F383" s="97"/>
    </row>
    <row r="384" spans="1:26" s="100" customFormat="1" x14ac:dyDescent="0.2">
      <c r="A384" s="200"/>
      <c r="B384" s="202"/>
      <c r="C384" s="208"/>
      <c r="D384" s="202"/>
      <c r="E384" s="203"/>
      <c r="F384" s="97"/>
    </row>
    <row r="385" spans="1:6" s="100" customFormat="1" x14ac:dyDescent="0.2">
      <c r="A385" s="200"/>
      <c r="B385" s="202"/>
      <c r="C385" s="208"/>
      <c r="D385" s="202"/>
      <c r="E385" s="203"/>
      <c r="F385" s="97"/>
    </row>
    <row r="386" spans="1:6" s="100" customFormat="1" x14ac:dyDescent="0.2">
      <c r="A386" s="200"/>
      <c r="B386" s="202"/>
      <c r="C386" s="208"/>
      <c r="D386" s="202"/>
      <c r="E386" s="203"/>
      <c r="F386" s="97"/>
    </row>
    <row r="387" spans="1:6" s="100" customFormat="1" x14ac:dyDescent="0.2">
      <c r="A387" s="200"/>
      <c r="B387" s="202"/>
      <c r="C387" s="208"/>
      <c r="D387" s="202"/>
      <c r="E387" s="203"/>
      <c r="F387" s="97"/>
    </row>
    <row r="388" spans="1:6" s="100" customFormat="1" x14ac:dyDescent="0.2">
      <c r="A388" s="200"/>
      <c r="B388" s="202"/>
      <c r="C388" s="208"/>
      <c r="D388" s="202"/>
      <c r="E388" s="203"/>
      <c r="F388" s="97"/>
    </row>
    <row r="389" spans="1:6" s="100" customFormat="1" x14ac:dyDescent="0.2">
      <c r="A389" s="200"/>
      <c r="B389" s="202"/>
      <c r="C389" s="208"/>
      <c r="D389" s="202"/>
      <c r="E389" s="203"/>
      <c r="F389" s="97"/>
    </row>
    <row r="390" spans="1:6" s="100" customFormat="1" x14ac:dyDescent="0.2">
      <c r="A390" s="200"/>
      <c r="B390" s="202"/>
      <c r="C390" s="208"/>
      <c r="D390" s="202"/>
      <c r="E390" s="203"/>
      <c r="F390" s="97"/>
    </row>
    <row r="391" spans="1:6" s="100" customFormat="1" x14ac:dyDescent="0.2">
      <c r="A391" s="200"/>
      <c r="B391" s="202"/>
      <c r="C391" s="208"/>
      <c r="D391" s="202"/>
      <c r="E391" s="203"/>
      <c r="F391" s="97"/>
    </row>
    <row r="392" spans="1:6" s="100" customFormat="1" x14ac:dyDescent="0.2">
      <c r="A392" s="200"/>
      <c r="B392" s="202"/>
      <c r="C392" s="208"/>
      <c r="D392" s="202"/>
      <c r="E392" s="203"/>
      <c r="F392" s="97"/>
    </row>
    <row r="393" spans="1:6" s="100" customFormat="1" x14ac:dyDescent="0.2">
      <c r="A393" s="200"/>
      <c r="B393" s="202"/>
      <c r="C393" s="208"/>
      <c r="D393" s="202"/>
      <c r="E393" s="203"/>
      <c r="F393" s="97"/>
    </row>
    <row r="394" spans="1:6" s="100" customFormat="1" x14ac:dyDescent="0.2">
      <c r="A394" s="200"/>
      <c r="B394" s="202"/>
      <c r="C394" s="208"/>
      <c r="D394" s="202"/>
      <c r="E394" s="203"/>
      <c r="F394" s="97"/>
    </row>
    <row r="395" spans="1:6" s="100" customFormat="1" x14ac:dyDescent="0.2">
      <c r="A395" s="200"/>
      <c r="B395" s="202"/>
      <c r="C395" s="208"/>
      <c r="D395" s="202"/>
      <c r="E395" s="203"/>
      <c r="F395" s="97"/>
    </row>
    <row r="396" spans="1:6" s="100" customFormat="1" x14ac:dyDescent="0.2">
      <c r="A396" s="200"/>
      <c r="B396" s="202"/>
      <c r="C396" s="208"/>
      <c r="D396" s="202"/>
      <c r="E396" s="203"/>
      <c r="F396" s="97"/>
    </row>
    <row r="397" spans="1:6" s="100" customFormat="1" x14ac:dyDescent="0.2">
      <c r="A397" s="200"/>
      <c r="B397" s="202"/>
      <c r="C397" s="208"/>
      <c r="D397" s="202"/>
      <c r="E397" s="203"/>
      <c r="F397" s="97"/>
    </row>
    <row r="398" spans="1:6" s="100" customFormat="1" x14ac:dyDescent="0.2">
      <c r="A398" s="200"/>
      <c r="B398" s="202"/>
      <c r="C398" s="208"/>
      <c r="D398" s="202"/>
      <c r="E398" s="203"/>
      <c r="F398" s="97"/>
    </row>
    <row r="399" spans="1:6" s="100" customFormat="1" x14ac:dyDescent="0.2">
      <c r="A399" s="200"/>
      <c r="B399" s="202"/>
      <c r="C399" s="208"/>
      <c r="D399" s="202"/>
      <c r="E399" s="203"/>
      <c r="F399" s="97"/>
    </row>
    <row r="400" spans="1:6" s="100" customFormat="1" x14ac:dyDescent="0.2">
      <c r="A400" s="200"/>
      <c r="B400" s="202"/>
      <c r="C400" s="208"/>
      <c r="D400" s="202"/>
      <c r="E400" s="203"/>
      <c r="F400" s="97"/>
    </row>
    <row r="401" spans="1:6" s="100" customFormat="1" x14ac:dyDescent="0.2">
      <c r="A401" s="200"/>
      <c r="B401" s="202"/>
      <c r="C401" s="208"/>
      <c r="D401" s="202"/>
      <c r="E401" s="203"/>
      <c r="F401" s="97"/>
    </row>
    <row r="402" spans="1:6" s="100" customFormat="1" x14ac:dyDescent="0.2">
      <c r="A402" s="200"/>
      <c r="B402" s="202"/>
      <c r="C402" s="208"/>
      <c r="D402" s="202"/>
      <c r="E402" s="203"/>
      <c r="F402" s="97"/>
    </row>
    <row r="403" spans="1:6" s="100" customFormat="1" x14ac:dyDescent="0.2">
      <c r="A403" s="200"/>
      <c r="B403" s="202"/>
      <c r="C403" s="208"/>
      <c r="D403" s="202"/>
      <c r="E403" s="203"/>
      <c r="F403" s="97"/>
    </row>
    <row r="404" spans="1:6" s="100" customFormat="1" x14ac:dyDescent="0.2">
      <c r="A404" s="200"/>
      <c r="B404" s="202"/>
      <c r="C404" s="208"/>
      <c r="D404" s="202"/>
      <c r="E404" s="203"/>
      <c r="F404" s="97"/>
    </row>
    <row r="405" spans="1:6" s="100" customFormat="1" x14ac:dyDescent="0.2">
      <c r="A405" s="200"/>
      <c r="B405" s="202"/>
      <c r="C405" s="208"/>
      <c r="D405" s="202"/>
      <c r="E405" s="203"/>
      <c r="F405" s="97"/>
    </row>
    <row r="406" spans="1:6" s="100" customFormat="1" x14ac:dyDescent="0.2">
      <c r="A406" s="200"/>
      <c r="B406" s="202"/>
      <c r="C406" s="208"/>
      <c r="D406" s="202"/>
      <c r="E406" s="203"/>
      <c r="F406" s="97"/>
    </row>
    <row r="407" spans="1:6" s="100" customFormat="1" x14ac:dyDescent="0.2">
      <c r="A407" s="200"/>
      <c r="B407" s="202"/>
      <c r="C407" s="208"/>
      <c r="D407" s="202"/>
      <c r="E407" s="203"/>
      <c r="F407" s="97"/>
    </row>
    <row r="408" spans="1:6" s="100" customFormat="1" x14ac:dyDescent="0.2">
      <c r="A408" s="200"/>
      <c r="B408" s="202"/>
      <c r="C408" s="208"/>
      <c r="D408" s="202"/>
      <c r="E408" s="203"/>
      <c r="F408" s="97"/>
    </row>
    <row r="409" spans="1:6" s="100" customFormat="1" x14ac:dyDescent="0.2">
      <c r="A409" s="200"/>
      <c r="B409" s="202"/>
      <c r="C409" s="208"/>
      <c r="D409" s="202"/>
      <c r="E409" s="203"/>
      <c r="F409" s="97"/>
    </row>
    <row r="410" spans="1:6" s="100" customFormat="1" x14ac:dyDescent="0.2">
      <c r="A410" s="200"/>
      <c r="B410" s="202"/>
      <c r="C410" s="208"/>
      <c r="D410" s="202"/>
      <c r="E410" s="203"/>
      <c r="F410" s="97"/>
    </row>
    <row r="411" spans="1:6" s="100" customFormat="1" x14ac:dyDescent="0.2">
      <c r="A411" s="194"/>
      <c r="B411" s="97"/>
      <c r="C411" s="97"/>
      <c r="D411" s="97"/>
      <c r="E411" s="97"/>
      <c r="F411" s="97"/>
    </row>
    <row r="412" spans="1:6" s="179" customFormat="1" x14ac:dyDescent="0.2">
      <c r="A412" s="176" t="s">
        <v>64</v>
      </c>
      <c r="B412" s="193" t="s">
        <v>26</v>
      </c>
      <c r="C412" s="178"/>
      <c r="D412" s="178"/>
      <c r="E412" s="178"/>
      <c r="F412" s="178"/>
    </row>
    <row r="413" spans="1:6" x14ac:dyDescent="0.2">
      <c r="B413" s="10"/>
    </row>
    <row r="414" spans="1:6" x14ac:dyDescent="0.2">
      <c r="B414" s="10"/>
    </row>
    <row r="415" spans="1:6" x14ac:dyDescent="0.2">
      <c r="B415" s="10"/>
    </row>
  </sheetData>
  <mergeCells count="35">
    <mergeCell ref="B90:E90"/>
    <mergeCell ref="B47:E47"/>
    <mergeCell ref="B55:E55"/>
    <mergeCell ref="B63:E63"/>
    <mergeCell ref="B72:E72"/>
    <mergeCell ref="B81:E81"/>
    <mergeCell ref="B225:E225"/>
    <mergeCell ref="B99:E99"/>
    <mergeCell ref="B136:E136"/>
    <mergeCell ref="B145:E145"/>
    <mergeCell ref="B154:E154"/>
    <mergeCell ref="B163:E163"/>
    <mergeCell ref="B171:E171"/>
    <mergeCell ref="B180:E180"/>
    <mergeCell ref="B189:E189"/>
    <mergeCell ref="B198:E198"/>
    <mergeCell ref="B207:E207"/>
    <mergeCell ref="B216:E216"/>
    <mergeCell ref="B374:E374"/>
    <mergeCell ref="B275:E275"/>
    <mergeCell ref="B286:E286"/>
    <mergeCell ref="B294:E294"/>
    <mergeCell ref="B303:E303"/>
    <mergeCell ref="B312:E312"/>
    <mergeCell ref="B321:E321"/>
    <mergeCell ref="B330:E330"/>
    <mergeCell ref="B339:E339"/>
    <mergeCell ref="B348:E348"/>
    <mergeCell ref="B357:E357"/>
    <mergeCell ref="B366:E366"/>
    <mergeCell ref="N339:R339"/>
    <mergeCell ref="N285:R285"/>
    <mergeCell ref="N182:R182"/>
    <mergeCell ref="N135:R135"/>
    <mergeCell ref="N46:R46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'Team xxa'!D48:D48</xm:f>
              <xm:sqref>H48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6EB90D0B74AE43A1DC84F3FA3307FA" ma:contentTypeVersion="0" ma:contentTypeDescription="Ein neues Dokument erstellen." ma:contentTypeScope="" ma:versionID="491f8116663852a119821946507702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6c4a6dd5ef775a5269b08f7de37f93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60BBA1-15A7-4BF2-B503-31F76DD039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2255D71-FDEE-4070-AD83-B7F4EE7F9C01}">
  <ds:schemaRefs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1106608-8B2F-4781-ABC4-AA0D46D2F5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6</vt:i4>
      </vt:variant>
    </vt:vector>
  </HeadingPairs>
  <TitlesOfParts>
    <vt:vector size="7" baseType="lpstr">
      <vt:lpstr>Team xxa</vt:lpstr>
      <vt:lpstr>'Team xxa'!reportTable_1</vt:lpstr>
      <vt:lpstr>'Team xxa'!reportTable_2</vt:lpstr>
      <vt:lpstr>'Team xxa'!reportTable_3</vt:lpstr>
      <vt:lpstr>'Team xxa'!reportTable_4</vt:lpstr>
      <vt:lpstr>'Team xxa'!reportTable_5</vt:lpstr>
      <vt:lpstr>'Team xxa'!reportTable_6</vt:lpstr>
    </vt:vector>
  </TitlesOfParts>
  <Company>ZHAW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Benndorf Katja (bend)</dc:creator>
  <cp:lastModifiedBy>Benndorf Katja (bend)</cp:lastModifiedBy>
  <dcterms:created xsi:type="dcterms:W3CDTF">2013-10-28T10:45:27Z</dcterms:created>
  <dcterms:modified xsi:type="dcterms:W3CDTF">2013-11-15T10:07:32Z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0x010100AB6EB90D0B74AE43A1DC84F3FA3307FA</vt:lpwstr>
  </property>
</Properties>
</file>